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<sst xmlns="http://schemas.openxmlformats.org/spreadsheetml/2006/main" count="3542" uniqueCount="1929">
  <si>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</si>
  <si>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</si>
  <si>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</si>
  <si>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</si>
  <si>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</si>
  <si>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</si>
  <si>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</si>
  <si>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</si>
  <si>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</si>
  <si>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</si>
  <si>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</si>
  <si>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</si>
  <si>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</si>
  <si>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</si>
  <si>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</si>
  <si>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</si>
  <si>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</si>
  <si>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</si>
  <si>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</si>
  <si>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</si>
  <si>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</si>
  <si>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</si>
  <si>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</si>
  <si>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</si>
  <si>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</si>
  <si>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</si>
  <si>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</si>
  <si>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</si>
  <si>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</si>
  <si>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</si>
  <si>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</si>
  <si>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</si>
  <si>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</si>
  <si>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</si>
  <si>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</si>
  <si>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</si>
  <si>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</si>
  <si>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</si>
  <si>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</si>
  <si>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</si>
  <si>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</si>
  <si>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</si>
  <si>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</si>
  <si>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</si>
  <si>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</si>
  <si>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</si>
  <si>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</si>
  <si>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</si>
  <si>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</si>
  <si>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</si>
  <si>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</si>
  <si>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</si>
  <si>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</si>
  <si>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</si>
  <si>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</si>
  <si>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</si>
  <si>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</si>
  <si>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</si>
  <si>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</si>
  <si>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</si>
  <si>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</si>
  <si>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</si>
  <si>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</si>
  <si>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</si>
  <si>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</si>
  <si>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</si>
  <si>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</si>
  <si>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</si>
  <si>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</si>
  <si>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</si>
  <si>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</si>
  <si>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</si>
  <si>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</si>
  <si>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</si>
  <si>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</si>
  <si>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</si>
  <si>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</si>
  <si>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</si>
  <si>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</si>
  <si>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</si>
  <si>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</si>
  <si>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</si>
  <si>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</si>
  <si>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</si>
  <si>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</si>
  <si>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</si>
  <si>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</si>
  <si>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</si>
  <si>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</si>
  <si>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</si>
  <si>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</si>
  <si>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</si>
  <si>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</si>
  <si>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</si>
  <si>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</si>
  <si>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</si>
  <si>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</si>
  <si>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</si>
  <si>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</si>
  <si>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</si>
  <si>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</si>
  <si>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</si>
  <si>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</si>
  <si>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</si>
  <si>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</si>
  <si>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</si>
  <si>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</si>
  <si>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</si>
  <si>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</si>
  <si>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</si>
  <si>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</si>
  <si>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</si>
  <si>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</si>
  <si>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</si>
  <si>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</si>
  <si>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</si>
  <si>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</si>
  <si>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</si>
  <si>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</si>
  <si>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</si>
  <si>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</si>
  <si>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</si>
  <si>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</si>
  <si>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</si>
  <si>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</si>
  <si>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</si>
  <si>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</si>
  <si>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</si>
  <si>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</si>
  <si>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</si>
  <si>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</si>
  <si>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</si>
  <si>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</si>
  <si>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</si>
  <si>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</si>
  <si>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</si>
  <si>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</si>
  <si>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</si>
  <si>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</si>
  <si>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</si>
  <si>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</si>
  <si>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</si>
  <si>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</si>
  <si>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</si>
  <si>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</si>
  <si>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</si>
  <si>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</si>
  <si>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</si>
  <si>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</si>
  <si>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</si>
  <si>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</si>
  <si>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</si>
  <si>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</si>
  <si>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</si>
  <si>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</si>
  <si>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</si>
  <si>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</si>
  <si>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</si>
  <si>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</si>
  <si>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</si>
  <si>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</si>
  <si>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</si>
  <si>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</si>
  <si>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</si>
  <si>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</si>
  <si>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</si>
  <si>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</si>
  <si>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</si>
  <si>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</si>
  <si>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</si>
  <si>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</si>
  <si>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</si>
  <si>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</si>
  <si>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</si>
  <si>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</si>
  <si>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</si>
  <si>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</si>
  <si>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</si>
  <si>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</si>
  <si>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</si>
  <si>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</si>
  <si>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</si>
  <si>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</si>
  <si>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</si>
  <si>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</si>
  <si>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</si>
  <si>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</si>
  <si>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</si>
  <si>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</si>
  <si>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</si>
  <si>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</si>
  <si>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</si>
  <si>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</si>
  <si>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</si>
  <si>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</si>
  <si>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</si>
  <si>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</si>
  <si>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</si>
  <si>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</si>
  <si>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</si>
  <si>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</si>
  <si>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</si>
  <si>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</si>
  <si>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</si>
  <si>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</si>
  <si>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</si>
  <si>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</si>
  <si>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</si>
  <si>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</si>
  <si>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</si>
  <si>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</si>
  <si>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</si>
  <si>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</si>
  <si>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</si>
  <si>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</si>
  <si>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</si>
  <si>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</si>
  <si>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</si>
  <si>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</si>
  <si>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</si>
  <si>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</si>
  <si>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</si>
  <si>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</si>
  <si>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</si>
  <si>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</si>
  <si>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</si>
  <si>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</si>
  <si>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</si>
  <si>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</si>
  <si>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</si>
  <si>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</si>
  <si>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</si>
  <si>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</si>
  <si>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</si>
  <si>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</si>
  <si>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</si>
  <si>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</si>
  <si>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</si>
  <si>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</si>
  <si>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</si>
  <si>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</si>
  <si>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</si>
  <si>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</si>
  <si>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</si>
  <si>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</si>
  <si>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</si>
  <si>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</si>
  <si>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</si>
  <si>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</si>
  <si>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</si>
  <si>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</si>
  <si>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</si>
  <si>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</si>
  <si>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</si>
  <si>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</si>
  <si>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</si>
  <si>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</si>
  <si>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</si>
  <si>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</si>
  <si>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</si>
  <si>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</si>
  <si>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</si>
  <si>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</si>
  <si>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</si>
  <si>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</si>
  <si>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</si>
  <si>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</si>
  <si>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</si>
  <si>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</si>
  <si>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</si>
  <si>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</si>
  <si>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</si>
  <si>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</si>
  <si>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</si>
  <si>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</si>
  <si>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</si>
  <si>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</si>
  <si>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</si>
  <si>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</si>
  <si>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</si>
  <si>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</si>
  <si>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</si>
  <si>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</si>
  <si>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</si>
  <si>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</si>
  <si>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</si>
  <si>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</si>
  <si>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</si>
  <si>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</si>
  <si>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</si>
  <si>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</si>
  <si>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</si>
  <si>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</si>
  <si>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</si>
  <si>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</si>
  <si>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</si>
  <si>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</si>
  <si>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</si>
  <si>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</si>
  <si>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</si>
  <si>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</si>
  <si>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</si>
  <si>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</si>
  <si>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</si>
  <si>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</si>
  <si>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</si>
  <si>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</si>
  <si>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</si>
  <si>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</si>
  <si>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</si>
  <si>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</si>
  <si>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</si>
  <si>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</si>
  <si>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</si>
  <si>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</si>
  <si>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</si>
  <si>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</si>
  <si>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</si>
  <si>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</si>
  <si>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</si>
  <si>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</si>
  <si>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</si>
  <si>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</si>
  <si>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</si>
  <si>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</si>
  <si>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</si>
  <si>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</si>
  <si>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</si>
  <si>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</si>
  <si>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</si>
  <si>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</si>
  <si>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</si>
  <si>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</si>
  <si>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</si>
  <si>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</si>
  <si>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</si>
  <si>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</si>
  <si>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</si>
  <si>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</si>
  <si>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</si>
  <si>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</si>
  <si>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</si>
  <si>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</si>
  <si>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</si>
  <si>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</si>
  <si>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</si>
  <si>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</si>
  <si>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</si>
  <si>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</si>
  <si>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</si>
  <si>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</si>
  <si>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</si>
  <si>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</si>
  <si>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</si>
  <si>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</si>
  <si>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</si>
  <si>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</si>
  <si>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</si>
  <si>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</si>
  <si>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</si>
  <si>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</si>
  <si>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</si>
  <si>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</si>
  <si>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</si>
  <si>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</si>
  <si>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</si>
  <si>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</si>
  <si>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</si>
  <si>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</si>
  <si>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</si>
  <si>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</si>
  <si>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</si>
  <si>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</si>
  <si>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</si>
  <si>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</si>
  <si>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</si>
  <si>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</si>
  <si>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</si>
  <si>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</si>
  <si>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</si>
  <si>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</si>
  <si>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</si>
  <si>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</si>
  <si>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</si>
  <si>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</si>
  <si>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</si>
  <si>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</si>
  <si>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</si>
  <si>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</si>
  <si>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</si>
  <si>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</si>
  <si>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</si>
  <si>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</si>
  <si>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</si>
  <si>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</si>
  <si>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</si>
  <si>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</si>
  <si>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</si>
  <si>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</si>
  <si>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</si>
  <si>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</si>
  <si>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</si>
  <si>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</si>
  <si>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</si>
  <si>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</si>
  <si>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</si>
  <si>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</si>
  <si>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</si>
  <si>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</si>
  <si>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</si>
  <si>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</si>
  <si>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</si>
  <si>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</si>
  <si>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</si>
  <si>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</si>
  <si>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</si>
  <si>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</si>
  <si>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</si>
  <si>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</si>
  <si>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</si>
  <si>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</si>
  <si>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</si>
  <si>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</si>
  <si>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</si>
  <si>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</si>
  <si>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</si>
  <si>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</si>
  <si>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</si>
  <si>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</si>
  <si>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</si>
  <si>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</si>
  <si>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</si>
  <si>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</si>
  <si>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</si>
  <si>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</si>
  <si>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</si>
  <si>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</si>
  <si>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</si>
  <si>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</si>
  <si>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</si>
  <si>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</si>
  <si>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</si>
  <si>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</si>
  <si>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</si>
  <si>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</si>
  <si>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</si>
  <si>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</si>
  <si>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</si>
  <si>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</si>
  <si>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</si>
  <si>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</si>
  <si>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</si>
  <si>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</si>
  <si>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</si>
  <si>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</si>
  <si>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</si>
  <si>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</si>
  <si>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</si>
  <si>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</si>
  <si>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</si>
  <si>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</si>
  <si>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</si>
  <si>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</si>
  <si>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</si>
  <si>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</si>
  <si>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</si>
  <si>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</si>
  <si>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</si>
  <si>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</si>
  <si>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</si>
  <si>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</si>
  <si>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</si>
  <si>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</si>
  <si>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</si>
  <si>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</si>
  <si>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</si>
  <si>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</si>
  <si>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</si>
  <si>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</si>
  <si>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</si>
  <si>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</si>
  <si>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</si>
  <si>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</si>
  <si>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</si>
  <si>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</si>
  <si>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</si>
  <si>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</si>
  <si>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</si>
  <si>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</si>
  <si>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</si>
  <si>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</si>
  <si>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</si>
  <si>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</si>
  <si>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</si>
  <si>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</si>
  <si>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</si>
  <si>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</si>
  <si>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</si>
  <si>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</si>
  <si>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</si>
  <si>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</si>
  <si>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</si>
  <si>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</si>
  <si>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</si>
  <si>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</si>
  <si>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</si>
  <si>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</si>
  <si>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</si>
  <si>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</si>
  <si>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</si>
  <si>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</si>
  <si>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</si>
  <si>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</si>
  <si>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</si>
  <si>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</si>
  <si>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</si>
  <si>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</si>
  <si>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</si>
  <si>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</si>
  <si>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</si>
  <si>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</si>
  <si>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</si>
  <si>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</si>
  <si>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</si>
  <si>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</si>
  <si>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</si>
  <si>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</si>
  <si>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</si>
  <si>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</si>
  <si>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</si>
  <si>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</si>
  <si>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</si>
  <si>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</si>
  <si>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</si>
  <si>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</si>
  <si>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</si>
  <si>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</si>
  <si>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</si>
  <si>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</si>
  <si>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</si>
  <si>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</si>
  <si>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</si>
  <si>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</si>
  <si>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</si>
  <si>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</si>
  <si>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</si>
  <si>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</si>
  <si>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</si>
  <si>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</si>
  <si>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</si>
  <si>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</si>
  <si>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</si>
  <si>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</si>
  <si>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</si>
  <si>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</si>
  <si>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</si>
  <si>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</si>
  <si>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</si>
  <si>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</si>
  <si>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</si>
  <si>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</si>
  <si>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</si>
  <si>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</si>
  <si>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</si>
  <si>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</si>
  <si>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</si>
  <si>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</si>
  <si>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</si>
  <si>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</si>
  <si>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</si>
  <si>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</si>
  <si>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</si>
  <si>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</si>
  <si>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</si>
  <si>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</si>
  <si>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</si>
  <si>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</si>
  <si>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</si>
  <si>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</si>
  <si>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</si>
  <si>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</si>
  <si>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</si>
  <si>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</si>
  <si>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</si>
  <si>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</si>
  <si>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</si>
  <si>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</si>
  <si>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</si>
  <si>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</si>
  <si>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</si>
  <si>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</si>
  <si>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</si>
  <si>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</si>
  <si>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</si>
  <si>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</si>
  <si>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</si>
  <si>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</si>
  <si>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</si>
  <si>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</si>
  <si>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</si>
  <si>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</si>
  <si>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</si>
  <si>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</si>
  <si>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</si>
  <si>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</si>
  <si>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</si>
  <si>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</si>
  <si>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</si>
  <si>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</si>
  <si>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</si>
  <si>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</si>
  <si>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</si>
  <si>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</si>
  <si>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</si>
  <si>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</si>
  <si>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</si>
  <si>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</si>
  <si>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</si>
  <si>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</si>
  <si>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</si>
  <si>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</si>
  <si>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</si>
  <si>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</si>
  <si>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</si>
  <si>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</si>
  <si>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</si>
  <si>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</si>
  <si>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</si>
  <si>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</si>
  <si>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</si>
  <si>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</si>
  <si>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</si>
  <si>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</si>
  <si>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</si>
  <si>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</si>
  <si>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</si>
  <si>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</si>
  <si>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</si>
  <si>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</si>
  <si>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</si>
  <si>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</si>
  <si>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</si>
  <si>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</si>
  <si>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</si>
  <si>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</si>
  <si>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</si>
  <si>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</si>
  <si>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</si>
  <si>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</si>
  <si>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</si>
  <si>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</si>
  <si>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</si>
  <si>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</si>
  <si>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</si>
  <si>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</si>
  <si>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</si>
  <si>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</si>
  <si>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</si>
  <si>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</si>
  <si>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</si>
  <si>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</si>
  <si>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</si>
  <si>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</si>
  <si>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</si>
  <si>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</si>
  <si>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</si>
  <si>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</si>
  <si>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</si>
  <si>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</si>
  <si>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</si>
  <si>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</si>
  <si>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</si>
  <si>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</si>
  <si>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</si>
  <si>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</si>
  <si>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</si>
  <si>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</si>
  <si>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</si>
  <si>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</si>
  <si>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</si>
  <si>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</si>
  <si>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</si>
  <si>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</si>
  <si>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</si>
  <si>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</si>
  <si>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</si>
  <si>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</si>
  <si>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</si>
  <si>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</si>
  <si>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</si>
  <si>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</si>
  <si>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</si>
  <si>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</si>
  <si>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</si>
  <si>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</si>
  <si>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</si>
  <si>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</si>
  <si>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</si>
  <si>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</si>
  <si>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</si>
  <si>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</si>
  <si>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</si>
  <si>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</si>
  <si>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</si>
  <si>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</si>
  <si>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</si>
  <si>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</si>
  <si>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</si>
  <si>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</si>
  <si>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</si>
  <si>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</si>
  <si>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</si>
  <si>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</si>
  <si>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</si>
  <si>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</si>
  <si>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</si>
  <si>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</si>
  <si>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</si>
  <si>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</si>
  <si>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</si>
  <si>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</si>
  <si>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</si>
  <si>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</si>
  <si>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</si>
  <si>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</si>
  <si>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</si>
  <si>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</si>
  <si>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</si>
  <si>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</si>
  <si>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</si>
  <si>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</si>
  <si>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</si>
  <si>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</si>
  <si>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</si>
  <si>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</si>
  <si>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</si>
  <si>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</si>
  <si>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</si>
  <si>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</si>
  <si>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</si>
  <si>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</si>
  <si>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</si>
  <si>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</si>
  <si>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</si>
  <si>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</si>
  <si>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</si>
  <si>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</si>
  <si>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</si>
  <si>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</si>
  <si>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</si>
  <si>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</si>
  <si>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</si>
  <si>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</si>
  <si>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</si>
  <si>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</si>
  <si>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</si>
  <si>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</si>
  <si>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</si>
  <si>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</si>
  <si>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</si>
  <si>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</si>
  <si>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</si>
  <si>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</si>
  <si>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</si>
  <si>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</si>
  <si>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</si>
  <si>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</si>
  <si>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</si>
  <si>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</si>
  <si>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</si>
  <si>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</si>
  <si>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</si>
  <si>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</si>
  <si>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</si>
  <si>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</si>
  <si>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</si>
  <si>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</si>
  <si>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</si>
  <si>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</si>
  <si>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</si>
  <si>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</si>
  <si>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</si>
  <si>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</si>
  <si>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</si>
  <si>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</si>
  <si>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</si>
  <si>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</si>
  <si>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</si>
  <si>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</si>
  <si>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</si>
  <si>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</si>
  <si>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</si>
  <si>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</si>
  <si>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</si>
  <si>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</si>
  <si>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</si>
  <si>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</si>
  <si>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</si>
  <si>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</si>
  <si>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</si>
  <si>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</si>
  <si>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</si>
  <si>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</si>
  <si>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</si>
  <si>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</si>
  <si>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</si>
  <si>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</si>
  <si>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</si>
  <si>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</si>
  <si>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</si>
  <si>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</si>
  <si>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</si>
  <si>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</si>
  <si>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</si>
  <si>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</si>
  <si>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</si>
  <si>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</si>
  <si>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</si>
  <si>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</si>
  <si>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</si>
  <si>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</si>
  <si>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</si>
  <si>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</si>
  <si>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</si>
  <si>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</si>
  <si>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</si>
  <si>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</si>
  <si>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</si>
  <si>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</si>
  <si>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</si>
  <si>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</si>
  <si>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</si>
  <si>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</si>
  <si>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</si>
  <si>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</si>
  <si>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</si>
  <si>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</si>
  <si>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</si>
  <si>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</si>
  <si>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</si>
  <si>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</si>
  <si>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</si>
  <si>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</si>
  <si>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</si>
  <si>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</si>
  <si>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</si>
  <si>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</si>
  <si>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</si>
  <si>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</si>
  <si>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</si>
  <si>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</si>
  <si>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</si>
  <si>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</si>
  <si>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</si>
  <si>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</si>
  <si>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</si>
  <si>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</si>
  <si>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</si>
  <si>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</si>
  <si>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</si>
  <si>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</si>
  <si>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</si>
  <si>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</si>
  <si>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</si>
  <si>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</si>
  <si>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</si>
  <si>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</si>
  <si>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</si>
  <si>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</si>
  <si>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</si>
  <si>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</si>
  <si>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</si>
  <si>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</si>
  <si>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</si>
  <si>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</si>
  <si>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</si>
  <si>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</si>
  <si>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</si>
  <si>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</si>
  <si>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</si>
  <si>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</si>
  <si>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</si>
  <si>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</si>
  <si>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</si>
  <si>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</si>
  <si>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</si>
  <si>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</si>
  <si>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</si>
  <si>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</si>
  <si>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</si>
  <si>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</si>
  <si>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</si>
  <si>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</si>
  <si>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</si>
  <si>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</si>
  <si>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</si>
  <si>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</si>
  <si>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</si>
  <si>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</si>
  <si>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</si>
  <si>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</si>
  <si>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</si>
  <si>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</si>
  <si>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</si>
  <si>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</si>
  <si>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</si>
  <si>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</si>
  <si>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</si>
  <si>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</si>
  <si>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</si>
  <si>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</si>
  <si>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</si>
  <si>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</si>
  <si>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</si>
  <si>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</si>
  <si>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</si>
  <si>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</si>
  <si>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</si>
  <si>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</si>
  <si>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</si>
  <si>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</si>
  <si>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</si>
  <si>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</si>
  <si>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</si>
  <si>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</si>
  <si>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</si>
  <si>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</si>
  <si>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</si>
  <si>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</si>
  <si>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</si>
  <si>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</si>
  <si>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</si>
  <si>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</si>
  <si>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</si>
  <si>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</si>
  <si>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</si>
  <si>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</si>
  <si>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</si>
  <si>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</si>
  <si>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</si>
  <si>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</si>
  <si>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</si>
  <si>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</si>
  <si>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</si>
  <si>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</si>
  <si>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</si>
  <si>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</si>
  <si>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</si>
  <si>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</si>
  <si>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</si>
  <si>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</si>
  <si>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</si>
  <si>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</si>
  <si>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</si>
  <si>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</si>
  <si>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</si>
  <si>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</si>
  <si>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</si>
  <si>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</si>
  <si>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</si>
  <si>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</si>
  <si>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</si>
  <si>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</si>
  <si>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</si>
  <si>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</si>
  <si>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</si>
  <si>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</si>
  <si>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</si>
  <si>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</si>
  <si>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</si>
  <si>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</si>
  <si>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</si>
  <si>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</si>
  <si>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</si>
  <si>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</si>
  <si>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</si>
  <si>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</si>
  <si>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</si>
  <si>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</si>
  <si>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</si>
  <si>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</si>
  <si>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</si>
  <si>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</si>
  <si>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</si>
  <si>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</si>
  <si>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</si>
  <si>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</si>
  <si>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</si>
  <si>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</si>
  <si>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</si>
  <si>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</si>
  <si>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</si>
  <si>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</si>
  <si>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</si>
  <si>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</si>
  <si>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</si>
  <si>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</si>
  <si>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</si>
  <si>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</si>
  <si>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</si>
  <si>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</si>
  <si>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</si>
  <si>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</si>
  <si>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</si>
  <si>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</si>
  <si>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</si>
  <si>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</si>
  <si>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</si>
  <si>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</si>
  <si>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</si>
  <si>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</si>
  <si>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</si>
  <si>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</si>
  <si>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</si>
  <si>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</si>
  <si>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</si>
  <si>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</si>
  <si>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</si>
  <si>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</si>
  <si>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</si>
  <si>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</si>
  <si>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</si>
  <si>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</si>
  <si>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</si>
  <si>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</si>
  <si>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</si>
  <si>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</si>
  <si>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</si>
  <si>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</si>
  <si>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</si>
  <si>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</si>
  <si>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</si>
  <si>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</si>
  <si>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</si>
  <si>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</si>
  <si>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</si>
  <si>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</si>
  <si>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</si>
  <si>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</si>
  <si>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</si>
  <si>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</si>
  <si>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</si>
  <si>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</si>
  <si>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</si>
  <si>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</si>
  <si>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</si>
  <si>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</si>
  <si>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</si>
  <si>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</si>
  <si>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</si>
  <si>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</si>
  <si>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</si>
  <si>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</si>
  <si>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</si>
  <si>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</si>
  <si>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</si>
  <si>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</si>
  <si>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</si>
  <si>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</si>
  <si>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</si>
  <si>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</si>
  <si>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</si>
  <si>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</si>
  <si>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</si>
  <si>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</si>
  <si>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</si>
  <si>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</si>
  <si>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</si>
  <si>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</si>
  <si>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</si>
  <si>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</si>
  <si>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</si>
  <si>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</si>
  <si>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</si>
  <si>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</si>
  <si>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</si>
  <si>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</si>
  <si>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</si>
  <si>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</si>
  <si>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</si>
  <si>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</si>
  <si>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</si>
  <si>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</si>
  <si>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</si>
  <si>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</si>
  <si>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</si>
  <si>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</si>
  <si>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</si>
  <si>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</si>
  <si>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</si>
  <si>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</si>
  <si>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</si>
  <si>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</si>
  <si>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</si>
  <si>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</si>
  <si>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</si>
  <si>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</si>
  <si>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</si>
  <si>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</si>
  <si>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</si>
  <si>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</si>
  <si>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</si>
  <si>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</si>
  <si>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</si>
  <si>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</si>
  <si>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</si>
  <si>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</si>
  <si>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</si>
  <si>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</si>
  <si>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</si>
  <si>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</si>
  <si>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</si>
  <si>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</si>
  <si>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</si>
  <si>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</si>
  <si>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</si>
  <si>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</si>
  <si>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</si>
  <si>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</si>
  <si>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</si>
  <si>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</si>
  <si>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</si>
  <si>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</si>
  <si>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</si>
  <si>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</si>
  <si>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</si>
  <si>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</si>
  <si>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</si>
  <si>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</si>
  <si>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</si>
  <si>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</si>
  <si>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</si>
  <si>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</si>
  <si>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</si>
  <si>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</si>
  <si>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</si>
  <si>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</si>
  <si>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</si>
  <si>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</si>
  <si>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</si>
  <si>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</si>
  <si>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</si>
  <si>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</si>
  <si>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</si>
  <si>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</si>
  <si>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</si>
  <si>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</si>
  <si>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</si>
  <si>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</si>
  <si>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</si>
  <si>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</si>
  <si>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</si>
  <si>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</si>
  <si>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</si>
  <si>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</si>
  <si>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</si>
  <si>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</si>
  <si>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</si>
  <si>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</si>
  <si>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</si>
  <si>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</si>
  <si>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</si>
  <si>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</si>
  <si>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</si>
  <si>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</si>
  <si>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</si>
  <si>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</si>
  <si>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</si>
  <si>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</si>
  <si>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</si>
  <si>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</si>
  <si>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</si>
  <si>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</si>
  <si>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</si>
  <si>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</si>
  <si>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</si>
  <si>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</si>
  <si>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</si>
  <si>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</si>
  <si>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</si>
  <si>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</si>
  <si>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</si>
  <si>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</si>
  <si>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</si>
  <si>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</si>
  <si>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</si>
  <si>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</si>
  <si>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</si>
  <si>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</si>
  <si>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</si>
  <si>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</si>
  <si>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</si>
  <si>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</si>
  <si>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</si>
  <si>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</si>
  <si>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</si>
  <si>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</si>
  <si>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</si>
  <si>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</si>
  <si>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</si>
  <si>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</si>
  <si>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</si>
  <si>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</si>
  <si>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</si>
  <si>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</si>
  <si>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</si>
  <si>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</si>
  <si>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</si>
  <si>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</si>
  <si>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</si>
  <si>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</si>
  <si>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</si>
  <si>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</si>
  <si>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</si>
  <si>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</si>
  <si>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</si>
  <si>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</si>
  <si>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</si>
  <si>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</si>
  <si>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</si>
  <si>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</si>
  <si>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</si>
  <si>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</si>
  <si>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</si>
  <si>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</si>
  <si>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</si>
  <si>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</si>
  <si>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</si>
  <si>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</si>
  <si>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</si>
  <si>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</si>
  <si>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</si>
  <si>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</si>
  <si>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</si>
  <si>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</si>
  <si>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</si>
  <si>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</si>
  <si>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</si>
  <si>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</si>
  <si>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</si>
  <si>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</si>
  <si>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</si>
  <si>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</si>
  <si>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</si>
  <si>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</si>
  <si>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</si>
  <si>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</si>
  <si>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</si>
  <si>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</si>
  <si>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</si>
  <si>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</si>
  <si>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</si>
  <si>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</si>
  <si>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</si>
  <si>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</si>
  <si>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</si>
  <si>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</si>
  <si>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</si>
  <si>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</si>
  <si>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</si>
  <si>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</si>
  <si>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</si>
  <si>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</si>
  <si>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</si>
  <si>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</si>
  <si>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</si>
  <si>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</si>
  <si>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</si>
  <si>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</si>
  <si>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</si>
  <si>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</si>
  <si>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</si>
  <si>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</si>
  <si>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</si>
  <si>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</si>
  <si>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</si>
  <si>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</si>
  <si>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</si>
  <si>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</si>
  <si>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</si>
  <si>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</si>
  <si>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</si>
  <si>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</si>
  <si>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</si>
  <si>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</si>
  <si>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</si>
  <si>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</si>
  <si>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</si>
  <si>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</si>
  <si>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</si>
  <si>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</si>
  <si>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</si>
  <si>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</si>
  <si>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</si>
  <si>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</si>
  <si>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</si>
  <si>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</si>
  <si>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</si>
  <si>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</si>
  <si>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</si>
  <si>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</si>
  <si>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</si>
  <si>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</si>
  <si>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</si>
  <si>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</si>
  <si>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</si>
  <si>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</si>
  <si>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</si>
  <si>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</si>
  <si>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</si>
  <si>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</si>
  <si>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</si>
  <si>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</si>
  <si>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</si>
  <si>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</si>
  <si>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</si>
  <si>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</si>
  <si>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</si>
  <si>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</si>
  <si>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</si>
  <si>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</si>
  <si>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</si>
  <si>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</si>
  <si>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</si>
  <si>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</si>
  <si>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</si>
  <si>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</si>
  <si>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</si>
  <si>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</si>
  <si>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</si>
  <si>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</si>
  <si>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</si>
  <si>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</si>
  <si>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</si>
  <si>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</si>
  <si>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</si>
  <si>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</si>
  <si>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</si>
  <si>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</si>
  <si>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</si>
  <si>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</si>
  <si>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</si>
  <si>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</si>
  <si>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</si>
  <si>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</si>
  <si>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</si>
  <si>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</si>
  <si>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</si>
  <si>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</si>
  <si>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</si>
  <si>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</si>
  <si>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</si>
  <si>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</si>
  <si>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</si>
  <si>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</si>
  <si>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</si>
  <si>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</si>
  <si>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</si>
  <si>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</si>
  <si>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</si>
  <si>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</si>
  <si>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</si>
  <si>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</si>
  <si>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</si>
  <si>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</si>
  <si>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</si>
  <si>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</si>
  <si>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</si>
  <si>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</si>
  <si>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</si>
  <si>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</si>
  <si>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</si>
  <si>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</si>
  <si>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</si>
  <si>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</si>
  <si>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</si>
  <si>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</si>
  <si>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</si>
  <si>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</si>
  <si>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</si>
  <si>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</si>
  <si>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</si>
  <si>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</si>
  <si>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</si>
  <si>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</si>
  <si>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</si>
  <si>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</si>
  <si>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</si>
  <si>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</si>
  <si>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</si>
  <si>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</si>
  <si>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</si>
  <si>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</si>
  <si>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</si>
  <si>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</si>
  <si>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</si>
  <si>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</si>
  <si>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</si>
  <si>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</si>
  <si>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</si>
  <si>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</si>
  <si>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</si>
  <si>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</si>
  <si>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</si>
  <si>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</si>
  <si>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</si>
  <si>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</si>
  <si>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</si>
  <si>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</si>
  <si>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</si>
  <si>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</si>
  <si>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</si>
  <si>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</si>
  <si>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</si>
  <si>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</si>
  <si>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</si>
  <si>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</si>
  <si>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</si>
  <si>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</si>
  <si>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</si>
  <si>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</si>
  <si>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</si>
  <si>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</si>
  <si>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</si>
  <si>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</si>
  <si>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</si>
  <si>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</si>
  <si>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</si>
  <si>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</si>
  <si>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</si>
  <si>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</si>
  <si>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</si>
  <si>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</si>
  <si>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</si>
  <si>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</si>
  <si>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</si>
  <si>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</si>
  <si>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</si>
  <si>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</si>
  <si>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</si>
  <si>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</si>
  <si>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</si>
  <si>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</si>
  <si>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</si>
  <si>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</si>
  <si>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</si>
  <si>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</si>
  <si>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</si>
  <si>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</si>
  <si>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</si>
  <si>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</si>
  <si>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</si>
  <si>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</si>
  <si>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</si>
  <si>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</si>
  <si>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</si>
  <si>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</si>
  <si>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</si>
  <si>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</si>
  <si>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</si>
  <si>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</si>
  <si>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</si>
  <si>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</si>
  <si>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</si>
  <si>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</si>
  <si>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</si>
  <si>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</si>
  <si>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</si>
  <si>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</si>
  <si>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</si>
  <si>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</si>
  <si>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</si>
  <si>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</si>
  <si>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</si>
  <si>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</si>
  <si>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</si>
  <si>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</si>
  <si>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</si>
  <si>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</si>
  <si>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</si>
  <si>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</si>
  <si>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</si>
  <si>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</si>
  <si>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</si>
  <si>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</si>
  <si>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</si>
  <si>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</si>
  <si>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</si>
  <si>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</si>
  <si>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</si>
  <si>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</si>
  <si>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</si>
  <si>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</si>
  <si>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</si>
  <si>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</si>
  <si>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</si>
  <si>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</si>
  <si>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</si>
  <si>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</si>
  <si>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</si>
  <si>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</si>
  <si>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</si>
  <si>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</si>
  <si>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</si>
  <si>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</si>
  <si>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</si>
  <si>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</si>
  <si>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</si>
  <si>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</si>
  <si>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</si>
  <si>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</si>
  <si>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</si>
  <si>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</si>
  <si>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</si>
  <si>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</si>
  <si>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</si>
  <si>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</si>
  <si>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</si>
  <si>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</si>
  <si>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</si>
  <si>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</si>
  <si>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</si>
  <si>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</si>
  <si>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</si>
  <si>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</si>
  <si>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</si>
  <si>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</si>
  <si>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</si>
  <si>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</si>
  <si>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</si>
  <si>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</si>
  <si>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</si>
  <si>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</si>
  <si>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</si>
  <si>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</si>
  <si>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</si>
  <si>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</si>
  <si>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</si>
  <si>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</si>
  <si>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</si>
  <si>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</si>
  <si>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</si>
  <si>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</si>
  <si>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</si>
  <si>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</si>
  <si>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</si>
  <si>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</si>
  <si>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</si>
  <si>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</si>
  <si>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</si>
  <si>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</si>
  <si>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</si>
  <si>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</si>
  <si>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</si>
  <si>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</si>
  <si>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</si>
  <si>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</si>
  <si>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</si>
  <si>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</si>
  <si>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</si>
  <si>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</si>
  <si>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</si>
  <si>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</si>
  <si>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</si>
  <si>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</si>
  <si>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</si>
  <si>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</si>
  <si>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</si>
  <si>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</si>
  <si>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</si>
  <si>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</si>
  <si>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</si>
  <si>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</si>
  <si>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</si>
  <si>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</si>
  <si>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</si>
  <si>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</si>
  <si>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</si>
  <si>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</si>
  <si>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</si>
  <si>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</si>
  <si>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</si>
  <si>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</si>
  <si>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</si>
  <si>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</si>
  <si>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</si>
  <si>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</si>
  <si>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</si>
  <si>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</si>
  <si>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</si>
  <si>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</si>
  <si>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</si>
  <si>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</si>
  <si>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</si>
  <si>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</si>
  <si>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</si>
  <si>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</si>
  <si>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</si>
  <si>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</si>
  <si>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</si>
  <si>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</si>
  <si>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</si>
  <si>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</si>
  <si>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</si>
  <si>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</si>
  <si>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</si>
  <si>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</si>
  <si>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</si>
  <si>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</si>
  <si>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</si>
  <si>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</si>
  <si>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</si>
  <si>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</si>
  <si>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</si>
  <si>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</si>
  <si>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</si>
  <si>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</si>
  <si>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</si>
  <si>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</si>
  <si>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</si>
  <si>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</si>
  <si>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</si>
  <si>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</si>
  <si>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</si>
  <si>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</si>
  <si>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</si>
  <si>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</si>
  <si>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</si>
  <si>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</si>
  <si>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</si>
  <si>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</si>
  <si>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</si>
  <si>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</si>
  <si>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</si>
  <si>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</si>
  <si>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</si>
  <si>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</si>
  <si>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</si>
  <si>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</si>
  <si>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</si>
  <si>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</si>
  <si>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</si>
  <si>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</si>
  <si>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</si>
  <si>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</si>
  <si>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</si>
  <si>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</si>
  <si>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</si>
  <si>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</si>
  <si>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</si>
  <si>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</si>
  <si>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</si>
  <si>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</si>
  <si>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</si>
  <si>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</si>
  <si>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</si>
  <si>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</si>
  <si>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</si>
  <si>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</si>
  <si>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</si>
  <si>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</si>
  <si>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</si>
  <si>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</si>
  <si>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</si>
  <si>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</si>
  <si>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</si>
  <si>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</si>
  <si>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</si>
  <si>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</si>
  <si>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</si>
  <si>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</si>
  <si>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</si>
  <si>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</si>
  <si>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</si>
  <si>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</si>
  <si>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</si>
  <si>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</si>
  <si>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</si>
  <si>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</si>
  <si>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</si>
  <si>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</si>
  <si>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</si>
  <si>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</si>
  <si>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</si>
  <si>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</si>
  <si>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</si>
  <si>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</si>
  <si>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</si>
  <si>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</si>
  <si>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</si>
  <si>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</si>
  <si>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</si>
  <si>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</si>
  <si>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</si>
  <si>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</si>
  <si>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</si>
  <si>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</si>
  <si>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</si>
  <si>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</si>
  <si>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</si>
  <si>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</si>
  <si>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</si>
  <si>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</si>
  <si>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</si>
  <si>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</si>
  <si>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</si>
  <si>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</si>
  <si>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</si>
  <si>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</si>
  <si>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</si>
  <si>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</si>
  <si>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</si>
  <si>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</si>
  <si>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</si>
  <si>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</si>
  <si>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</si>
  <si>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</si>
  <si>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</si>
  <si>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</si>
  <si>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</si>
  <si>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</si>
  <si>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</si>
  <si>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</si>
  <si>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</si>
  <si>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</si>
  <si>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</si>
  <si>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</si>
  <si>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</si>
  <si>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</si>
  <si>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</si>
  <si>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</si>
  <si>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</si>
  <si>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</si>
  <si>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</si>
  <si>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</si>
  <si>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</si>
  <si>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</si>
  <si>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</si>
  <si>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</si>
  <si>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</si>
  <si>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</si>
  <si>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</si>
  <si>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</si>
  <si>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</si>
  <si>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</si>
  <si>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</si>
  <si>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</si>
  <si>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</si>
  <si>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</si>
  <si>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</si>
  <si>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</si>
  <si>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</si>
  <si>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</si>
  <si>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</si>
  <si>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</si>
  <si>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</si>
  <si>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</si>
  <si>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</si>
  <si>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</si>
  <si>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</si>
  <si>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</si>
  <si>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</si>
  <si>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</si>
  <si>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</si>
  <si>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</si>
  <si>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</si>
  <si>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</si>
  <si>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</si>
  <si>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</si>
  <si>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</si>
  <si>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</si>
  <si>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</si>
  <si>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</si>
  <si>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</si>
  <si>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</si>
  <si>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</si>
  <si>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</si>
  <si>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</si>
  <si>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</si>
  <si>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</si>
  <si>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</si>
  <si>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</si>
  <si>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</si>
  <si>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</si>
  <si>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</si>
  <si>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</si>
  <si>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</si>
  <si>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</si>
  <si>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</si>
  <si>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LAKEWOOD TWP</t>
  </si>
  <si>
    <t>WANTAGE TWP</t>
  </si>
  <si>
    <t>HOWELL TWP</t>
  </si>
  <si>
    <t>MONTVALE BORO</t>
  </si>
  <si>
    <t>STATE OFFICE</t>
  </si>
  <si>
    <t>See Hardwick</t>
  </si>
  <si>
    <t>CHERRY HILL TWP</t>
  </si>
  <si>
    <t>BRANCHBURG TWP</t>
  </si>
  <si>
    <t>FRANKLIN TWP</t>
  </si>
  <si>
    <t>READINGTON TWP</t>
  </si>
  <si>
    <t>OLD BRIDGE TWP</t>
  </si>
  <si>
    <t>BRIELLE BORO</t>
  </si>
  <si>
    <t>UPPER FREEHOLD TWP</t>
  </si>
  <si>
    <t>LINDEN CITY</t>
  </si>
  <si>
    <t>EVESHAM TWP</t>
  </si>
  <si>
    <t>WINSLOW TWP</t>
  </si>
  <si>
    <t>WASHINGTON TWP</t>
  </si>
  <si>
    <t>WEST MILFORD TWP</t>
  </si>
  <si>
    <t>WALL TWP</t>
  </si>
  <si>
    <t>ROCKAWAY TWP</t>
  </si>
  <si>
    <t>GARFIELD CITY</t>
  </si>
  <si>
    <t>CLINTON TWP</t>
  </si>
  <si>
    <t>SOUTH BRUNSWICK TWP</t>
  </si>
  <si>
    <t>MONTVILLE TWP</t>
  </si>
  <si>
    <t>STAFFORD TWP</t>
  </si>
  <si>
    <t>GLOUCESTER TWP</t>
  </si>
  <si>
    <t>EAST AMWELL TWP</t>
  </si>
  <si>
    <t>MARLBORO TWP</t>
  </si>
  <si>
    <t>HADDON TWP</t>
  </si>
  <si>
    <t>UPPER DEERFIELD TWP</t>
  </si>
  <si>
    <t>JERSEY CITY</t>
  </si>
  <si>
    <t>MONROE TWP</t>
  </si>
  <si>
    <t>OCEAN TWP</t>
  </si>
  <si>
    <t>JEFFERSON TWP</t>
  </si>
  <si>
    <t>MOUNT OLIVE TWP</t>
  </si>
  <si>
    <t>omitted</t>
  </si>
  <si>
    <t>BUENA VISTA TWP</t>
  </si>
  <si>
    <t>VERONA BORO</t>
  </si>
  <si>
    <t>UNION TWP</t>
  </si>
  <si>
    <t>EWING TWP</t>
  </si>
  <si>
    <t>NEPTUNE TWP</t>
  </si>
  <si>
    <t>LACEY TWP</t>
  </si>
  <si>
    <t>LOWER ALLOWAYS CREEK TWP</t>
  </si>
  <si>
    <t>ELIZABETH CITY</t>
  </si>
  <si>
    <t>GREENWICH TWP</t>
  </si>
  <si>
    <t>20170308</t>
  </si>
  <si>
    <t>CLOSTER BORO</t>
  </si>
  <si>
    <t>DELRAN TWP</t>
  </si>
  <si>
    <t>MEDFORD TWP</t>
  </si>
  <si>
    <t>SHAMONG TWP</t>
  </si>
  <si>
    <t>HADDONFIELD BORO</t>
  </si>
  <si>
    <t>FAIRFIELD TWP</t>
  </si>
  <si>
    <t>MAURICE RIVER TWP</t>
  </si>
  <si>
    <t>VINELAND CITY</t>
  </si>
  <si>
    <t>HOLLAND TWP</t>
  </si>
  <si>
    <t>COLTS NECK TOWNSHIP</t>
  </si>
  <si>
    <t>EATONTOWN BORO</t>
  </si>
  <si>
    <t>HARDING TWP</t>
  </si>
  <si>
    <t>MADISON BORO</t>
  </si>
  <si>
    <t>MORRISTOWN TOWN</t>
  </si>
  <si>
    <t>POINT PLEASANT BORO</t>
  </si>
  <si>
    <t>OLDMANS TWP</t>
  </si>
  <si>
    <t>GREEN TWP</t>
  </si>
  <si>
    <t>SPRINGFIELD TWP</t>
  </si>
  <si>
    <t>BLAIRSTOWN TWP</t>
  </si>
  <si>
    <t>INDEPENDENCE TWP</t>
  </si>
  <si>
    <t>Square feet of nonresidential construction reported on certificates of occupancy, February 2017</t>
  </si>
  <si>
    <t>Source: New Jersey Department of Community Affairs, 4/7/17</t>
  </si>
  <si>
    <t>20170407</t>
  </si>
  <si>
    <t>ATLANTIC CITY</t>
  </si>
  <si>
    <t>ESTELLE MANOR CITY</t>
  </si>
  <si>
    <t>FOLSOM BORO</t>
  </si>
  <si>
    <t>HAMMONTON TOWN</t>
  </si>
  <si>
    <t>MULLICA TWP</t>
  </si>
  <si>
    <t>ENGLEWOOD CLIFFS BORO</t>
  </si>
  <si>
    <t>FORT LEE BORO</t>
  </si>
  <si>
    <t>FRANKLIN LAKES BORO</t>
  </si>
  <si>
    <t>HACKENSACK CITY</t>
  </si>
  <si>
    <t>LODI BORO</t>
  </si>
  <si>
    <t>LYNDHURST TWP</t>
  </si>
  <si>
    <t>PALISADES PARK BORO</t>
  </si>
  <si>
    <t>RIDGEFIELD PARK TWP</t>
  </si>
  <si>
    <t>TEANECK TWP</t>
  </si>
  <si>
    <t>FLORENCE TWP</t>
  </si>
  <si>
    <t>NORTH HANOVER TWP</t>
  </si>
  <si>
    <t>WESTAMPTON TWP</t>
  </si>
  <si>
    <t>COLLINGSWOOD BORO</t>
  </si>
  <si>
    <t>AVALON BORO</t>
  </si>
  <si>
    <t>LOWER TWP</t>
  </si>
  <si>
    <t>UPPER TWP</t>
  </si>
  <si>
    <t>WOODBINE BORO</t>
  </si>
  <si>
    <t>MILLVILLE CITY</t>
  </si>
  <si>
    <t>BLOOMFIELD TOWN</t>
  </si>
  <si>
    <t>GLASSBORO BORO</t>
  </si>
  <si>
    <t>KINGWOOD TWP</t>
  </si>
  <si>
    <t>LEBANON TWP</t>
  </si>
  <si>
    <t>MILFORD BORO</t>
  </si>
  <si>
    <t>TEWKSBURY TWP</t>
  </si>
  <si>
    <t>HOPEWELL TWP</t>
  </si>
  <si>
    <t>CRANBURY TWP</t>
  </si>
  <si>
    <t>JAMESBURG BORO</t>
  </si>
  <si>
    <t>METUCHEN BORO</t>
  </si>
  <si>
    <t>NEW BRUNSWICK CITY</t>
  </si>
  <si>
    <t>NORTH BRUNSWICK TWP</t>
  </si>
  <si>
    <t>PISCATAWAY TWP</t>
  </si>
  <si>
    <t>SOUTH PLAINFIELD BORO</t>
  </si>
  <si>
    <t>WOODBRIDGE TWP</t>
  </si>
  <si>
    <t>FREEHOLD TWP</t>
  </si>
  <si>
    <t>OCEANPORT BORO</t>
  </si>
  <si>
    <t>SPRING LAKE HEIGHTS BORO</t>
  </si>
  <si>
    <t>MENDHAM TWP</t>
  </si>
  <si>
    <t>MOUNT ARLINGTON BORO</t>
  </si>
  <si>
    <t>DOVER TWP</t>
  </si>
  <si>
    <t>JACKSON TWP</t>
  </si>
  <si>
    <t>MANCHESTER TWP</t>
  </si>
  <si>
    <t>PLUMSTED TWP</t>
  </si>
  <si>
    <t>PATERSON CITY</t>
  </si>
  <si>
    <t>WOODLAND PARK BORO</t>
  </si>
  <si>
    <t>MANNINGTON TWP</t>
  </si>
  <si>
    <t>PENNSVILLE TWP</t>
  </si>
  <si>
    <t>PILESGROVE TWP</t>
  </si>
  <si>
    <t>SALEM CITY</t>
  </si>
  <si>
    <t>HILLSBOROUGH TWP</t>
  </si>
  <si>
    <t>WARREN TWP</t>
  </si>
  <si>
    <t>FRANKFORD TWP</t>
  </si>
  <si>
    <t>HAMBURG BORO</t>
  </si>
  <si>
    <t>LAFAYETTE TWP</t>
  </si>
  <si>
    <t>VERNON TWP</t>
  </si>
  <si>
    <t>FANWOOD BORO</t>
  </si>
  <si>
    <t>NEW PROVIDENCE BORO</t>
  </si>
  <si>
    <t>RAHWAY CITY</t>
  </si>
  <si>
    <t>KNOWLTON TWP</t>
  </si>
  <si>
    <t>LIBERTY TWP</t>
  </si>
  <si>
    <t>LOPATCONG TWP</t>
  </si>
  <si>
    <t>See Princeton  (1114)</t>
  </si>
  <si>
    <t xml:space="preserve"> February</t>
  </si>
  <si>
    <t>Retail square feet certified, January-February 2017</t>
  </si>
  <si>
    <t>Office square feet certified,  January-February 2017</t>
  </si>
  <si>
    <t xml:space="preserve"> February 2016</t>
  </si>
  <si>
    <t xml:space="preserve">  February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</si>
</sst>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zoomScalePageLayoutView="0" workbookViewId="0" topLeftCell="A1">
      <selection activeCell="A5" sqref="A5:Q133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1115</v>
      </c>
      <c r="B5" s="46" t="s">
        <v>1858</v>
      </c>
      <c r="C5" s="47">
        <v>14578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5">
      <c r="A6" s="59" t="s">
        <v>1124</v>
      </c>
      <c r="B6" s="46" t="s">
        <v>1825</v>
      </c>
      <c r="C6" s="47">
        <v>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5">
      <c r="A7" s="59" t="s">
        <v>1136</v>
      </c>
      <c r="B7" s="46" t="s">
        <v>1859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47">
        <v>160</v>
      </c>
      <c r="Q7" s="27"/>
    </row>
    <row r="8" spans="1:17" ht="15">
      <c r="A8" s="59" t="s">
        <v>1139</v>
      </c>
      <c r="B8" s="46" t="s">
        <v>1860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1000</v>
      </c>
    </row>
    <row r="9" spans="1:17" ht="15">
      <c r="A9" s="59" t="s">
        <v>1148</v>
      </c>
      <c r="B9" s="46" t="s">
        <v>1861</v>
      </c>
      <c r="C9" s="27"/>
      <c r="D9" s="47">
        <v>18900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15">
      <c r="A10" s="59" t="s">
        <v>1158</v>
      </c>
      <c r="B10" s="46" t="s">
        <v>1862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1500</v>
      </c>
    </row>
    <row r="11" spans="1:17" ht="15">
      <c r="A11" s="59" t="s">
        <v>1197</v>
      </c>
      <c r="B11" s="46" t="s">
        <v>1835</v>
      </c>
      <c r="C11" s="27"/>
      <c r="D11" s="47">
        <v>5212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">
      <c r="A12" s="59" t="s">
        <v>1224</v>
      </c>
      <c r="B12" s="46" t="s">
        <v>1863</v>
      </c>
      <c r="C12" s="47">
        <v>13019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15">
      <c r="A13" s="59" t="s">
        <v>1233</v>
      </c>
      <c r="B13" s="46" t="s">
        <v>1864</v>
      </c>
      <c r="C13" s="27"/>
      <c r="D13" s="27"/>
      <c r="E13" s="27"/>
      <c r="F13" s="27"/>
      <c r="G13" s="27"/>
      <c r="H13" s="27"/>
      <c r="I13" s="27"/>
      <c r="J13" s="47">
        <v>23736</v>
      </c>
      <c r="K13" s="27"/>
      <c r="L13" s="27"/>
      <c r="M13" s="27"/>
      <c r="N13" s="27"/>
      <c r="O13" s="27"/>
      <c r="P13" s="27"/>
      <c r="Q13" s="27"/>
    </row>
    <row r="14" spans="1:17" ht="15">
      <c r="A14" s="59" t="s">
        <v>1236</v>
      </c>
      <c r="B14" s="46" t="s">
        <v>1865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576</v>
      </c>
    </row>
    <row r="15" spans="1:17" ht="15">
      <c r="A15" s="59" t="s">
        <v>1239</v>
      </c>
      <c r="B15" s="46" t="s">
        <v>1809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7">
        <v>480</v>
      </c>
    </row>
    <row r="16" spans="1:17" ht="15">
      <c r="A16" s="59" t="s">
        <v>1245</v>
      </c>
      <c r="B16" s="46" t="s">
        <v>1866</v>
      </c>
      <c r="C16" s="27"/>
      <c r="D16" s="27"/>
      <c r="E16" s="27"/>
      <c r="F16" s="27"/>
      <c r="G16" s="27"/>
      <c r="H16" s="27"/>
      <c r="I16" s="27"/>
      <c r="J16" s="47">
        <v>174144</v>
      </c>
      <c r="K16" s="27"/>
      <c r="L16" s="27"/>
      <c r="M16" s="27"/>
      <c r="N16" s="27"/>
      <c r="O16" s="27"/>
      <c r="P16" s="27"/>
      <c r="Q16" s="27"/>
    </row>
    <row r="17" spans="1:17" ht="15">
      <c r="A17" s="59" t="s">
        <v>1269</v>
      </c>
      <c r="B17" s="46" t="s">
        <v>1867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418</v>
      </c>
    </row>
    <row r="18" spans="1:17" ht="15">
      <c r="A18" s="59" t="s">
        <v>1272</v>
      </c>
      <c r="B18" s="46" t="s">
        <v>1868</v>
      </c>
      <c r="C18" s="47">
        <v>29830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5">
      <c r="A19" s="59" t="s">
        <v>1284</v>
      </c>
      <c r="B19" s="46" t="s">
        <v>1792</v>
      </c>
      <c r="C19" s="27"/>
      <c r="D19" s="27"/>
      <c r="E19" s="27"/>
      <c r="F19" s="27"/>
      <c r="G19" s="27"/>
      <c r="H19" s="27"/>
      <c r="I19" s="27"/>
      <c r="J19" s="47">
        <v>7067</v>
      </c>
      <c r="K19" s="27"/>
      <c r="L19" s="27"/>
      <c r="M19" s="27"/>
      <c r="N19" s="27"/>
      <c r="O19" s="27"/>
      <c r="P19" s="27"/>
      <c r="Q19" s="27"/>
    </row>
    <row r="20" spans="1:17" ht="15">
      <c r="A20" s="59" t="s">
        <v>1312</v>
      </c>
      <c r="B20" s="46" t="s">
        <v>1869</v>
      </c>
      <c r="C20" s="27"/>
      <c r="D20" s="27"/>
      <c r="E20" s="27"/>
      <c r="F20" s="27"/>
      <c r="G20" s="27"/>
      <c r="H20" s="27"/>
      <c r="I20" s="27"/>
      <c r="J20" s="47">
        <v>25390</v>
      </c>
      <c r="K20" s="27"/>
      <c r="L20" s="27"/>
      <c r="M20" s="27"/>
      <c r="N20" s="27"/>
      <c r="O20" s="27"/>
      <c r="P20" s="27"/>
      <c r="Q20" s="27"/>
    </row>
    <row r="21" spans="1:17" ht="15">
      <c r="A21" s="59" t="s">
        <v>1327</v>
      </c>
      <c r="B21" s="46" t="s">
        <v>1870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304</v>
      </c>
    </row>
    <row r="22" spans="1:17" ht="15">
      <c r="A22" s="59" t="s">
        <v>1356</v>
      </c>
      <c r="B22" s="46" t="s">
        <v>1871</v>
      </c>
      <c r="C22" s="27"/>
      <c r="D22" s="47">
        <v>14734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5">
      <c r="A23" s="59" t="s">
        <v>1417</v>
      </c>
      <c r="B23" s="46" t="s">
        <v>1836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670</v>
      </c>
    </row>
    <row r="24" spans="1:17" ht="15">
      <c r="A24" s="59" t="s">
        <v>1426</v>
      </c>
      <c r="B24" s="46" t="s">
        <v>1803</v>
      </c>
      <c r="C24" s="27"/>
      <c r="D24" s="27"/>
      <c r="E24" s="27"/>
      <c r="F24" s="27"/>
      <c r="G24" s="47">
        <v>45000</v>
      </c>
      <c r="H24" s="27"/>
      <c r="I24" s="27"/>
      <c r="J24" s="27"/>
      <c r="K24" s="27"/>
      <c r="L24" s="27"/>
      <c r="M24" s="27"/>
      <c r="N24" s="27"/>
      <c r="O24" s="27"/>
      <c r="P24" s="27"/>
      <c r="Q24" s="47">
        <v>600</v>
      </c>
    </row>
    <row r="25" spans="1:17" ht="15">
      <c r="A25" s="59" t="s">
        <v>1432</v>
      </c>
      <c r="B25" s="46" t="s">
        <v>1872</v>
      </c>
      <c r="C25" s="47">
        <v>120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5">
      <c r="A26" s="59" t="s">
        <v>1446</v>
      </c>
      <c r="B26" s="46" t="s">
        <v>1837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144</v>
      </c>
    </row>
    <row r="27" spans="1:17" ht="15">
      <c r="A27" s="59" t="s">
        <v>1464</v>
      </c>
      <c r="B27" s="46" t="s">
        <v>1873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3888</v>
      </c>
    </row>
    <row r="28" spans="1:17" ht="15">
      <c r="A28" s="59" t="s">
        <v>1482</v>
      </c>
      <c r="B28" s="46" t="s">
        <v>1838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1440</v>
      </c>
    </row>
    <row r="29" spans="1:17" ht="15">
      <c r="A29" s="59" t="s">
        <v>1494</v>
      </c>
      <c r="B29" s="46" t="s">
        <v>1805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47">
        <v>4630</v>
      </c>
      <c r="Q29" s="27"/>
    </row>
    <row r="30" spans="1:17" ht="15">
      <c r="A30" s="59" t="s">
        <v>1496</v>
      </c>
      <c r="B30" s="46" t="s">
        <v>1874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764</v>
      </c>
    </row>
    <row r="31" spans="1:17" ht="15">
      <c r="A31" s="59" t="s">
        <v>1533</v>
      </c>
      <c r="B31" s="46" t="s">
        <v>1795</v>
      </c>
      <c r="C31" s="27"/>
      <c r="D31" s="27"/>
      <c r="E31" s="27"/>
      <c r="F31" s="27"/>
      <c r="G31" s="27"/>
      <c r="H31" s="27"/>
      <c r="I31" s="27"/>
      <c r="J31" s="27"/>
      <c r="K31" s="27"/>
      <c r="L31" s="47">
        <v>625</v>
      </c>
      <c r="M31" s="27"/>
      <c r="N31" s="27"/>
      <c r="O31" s="27"/>
      <c r="P31" s="47">
        <v>236964</v>
      </c>
      <c r="Q31" s="47">
        <v>328</v>
      </c>
    </row>
    <row r="32" spans="1:17" ht="15">
      <c r="A32" s="59" t="s">
        <v>1542</v>
      </c>
      <c r="B32" s="46" t="s">
        <v>1875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480</v>
      </c>
    </row>
    <row r="33" spans="1:17" ht="15">
      <c r="A33" s="59" t="s">
        <v>1551</v>
      </c>
      <c r="B33" s="46" t="s">
        <v>1814</v>
      </c>
      <c r="C33" s="47">
        <v>8038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120</v>
      </c>
    </row>
    <row r="34" spans="1:17" ht="15">
      <c r="A34" s="59" t="s">
        <v>1554</v>
      </c>
      <c r="B34" s="46" t="s">
        <v>1817</v>
      </c>
      <c r="C34" s="27"/>
      <c r="D34" s="27"/>
      <c r="E34" s="27"/>
      <c r="F34" s="27"/>
      <c r="G34" s="27"/>
      <c r="H34" s="27"/>
      <c r="I34" s="27"/>
      <c r="J34" s="27"/>
      <c r="K34" s="27"/>
      <c r="L34" s="47">
        <v>980</v>
      </c>
      <c r="M34" s="27"/>
      <c r="N34" s="27"/>
      <c r="O34" s="27"/>
      <c r="P34" s="27"/>
      <c r="Q34" s="27"/>
    </row>
    <row r="35" spans="1:17" ht="15">
      <c r="A35" s="59" t="s">
        <v>1557</v>
      </c>
      <c r="B35" s="46" t="s">
        <v>1839</v>
      </c>
      <c r="C35" s="27"/>
      <c r="D35" s="27"/>
      <c r="E35" s="27"/>
      <c r="F35" s="27"/>
      <c r="G35" s="27"/>
      <c r="H35" s="27"/>
      <c r="I35" s="27"/>
      <c r="J35" s="27"/>
      <c r="K35" s="27"/>
      <c r="L35" s="47">
        <v>340</v>
      </c>
      <c r="M35" s="27"/>
      <c r="N35" s="27"/>
      <c r="O35" s="27"/>
      <c r="P35" s="27"/>
      <c r="Q35" s="27"/>
    </row>
    <row r="36" spans="1:17" ht="15">
      <c r="A36" s="59" t="s">
        <v>1614</v>
      </c>
      <c r="B36" s="46" t="s">
        <v>1804</v>
      </c>
      <c r="C36" s="27"/>
      <c r="D36" s="27"/>
      <c r="E36" s="27"/>
      <c r="F36" s="27"/>
      <c r="G36" s="27"/>
      <c r="H36" s="27"/>
      <c r="I36" s="27"/>
      <c r="J36" s="47">
        <v>13203</v>
      </c>
      <c r="K36" s="27"/>
      <c r="L36" s="27"/>
      <c r="M36" s="27"/>
      <c r="N36" s="27"/>
      <c r="O36" s="27"/>
      <c r="P36" s="27"/>
      <c r="Q36" s="27"/>
    </row>
    <row r="37" spans="1:17" ht="15">
      <c r="A37" s="59" t="s">
        <v>1621</v>
      </c>
      <c r="B37" s="46" t="s">
        <v>1876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7">
        <v>200</v>
      </c>
      <c r="Q37" s="27"/>
    </row>
    <row r="38" spans="1:17" ht="15">
      <c r="A38" s="59" t="s">
        <v>1633</v>
      </c>
      <c r="B38" s="46" t="s">
        <v>1877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620</v>
      </c>
    </row>
    <row r="39" spans="1:17" ht="15">
      <c r="A39" s="59" t="s">
        <v>1651</v>
      </c>
      <c r="B39" s="46" t="s">
        <v>1878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1680</v>
      </c>
    </row>
    <row r="40" spans="1:17" ht="15">
      <c r="A40" s="59" t="s">
        <v>1666</v>
      </c>
      <c r="B40" s="46" t="s">
        <v>1879</v>
      </c>
      <c r="C40" s="27"/>
      <c r="D40" s="47">
        <v>8320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7">
        <v>832</v>
      </c>
      <c r="Q40" s="27"/>
    </row>
    <row r="41" spans="1:17" ht="15">
      <c r="A41" s="59" t="s">
        <v>1682</v>
      </c>
      <c r="B41" s="46" t="s">
        <v>1840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2212</v>
      </c>
    </row>
    <row r="42" spans="1:17" ht="15">
      <c r="A42" s="59" t="s">
        <v>1694</v>
      </c>
      <c r="B42" s="46" t="s">
        <v>1841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2280</v>
      </c>
    </row>
    <row r="43" spans="1:17" ht="15">
      <c r="A43" s="59" t="s">
        <v>1697</v>
      </c>
      <c r="B43" s="46" t="s">
        <v>1880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47">
        <v>6000</v>
      </c>
      <c r="Q43" s="27"/>
    </row>
    <row r="44" spans="1:17" ht="15">
      <c r="A44" s="59" t="s">
        <v>1706</v>
      </c>
      <c r="B44" s="46" t="s">
        <v>1818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47">
        <v>32304</v>
      </c>
      <c r="Q44" s="47">
        <v>864</v>
      </c>
    </row>
    <row r="45" spans="1:17" ht="15">
      <c r="A45" s="59" t="s">
        <v>1</v>
      </c>
      <c r="B45" s="46" t="s">
        <v>1842</v>
      </c>
      <c r="C45" s="47">
        <v>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320</v>
      </c>
    </row>
    <row r="46" spans="1:17" ht="15">
      <c r="A46" s="59" t="s">
        <v>7</v>
      </c>
      <c r="B46" s="46" t="s">
        <v>1881</v>
      </c>
      <c r="C46" s="27"/>
      <c r="D46" s="27"/>
      <c r="E46" s="27"/>
      <c r="F46" s="27"/>
      <c r="G46" s="27"/>
      <c r="H46" s="27"/>
      <c r="I46" s="27"/>
      <c r="J46" s="47">
        <v>28854</v>
      </c>
      <c r="K46" s="27"/>
      <c r="L46" s="27"/>
      <c r="M46" s="27"/>
      <c r="N46" s="27"/>
      <c r="O46" s="27"/>
      <c r="P46" s="27"/>
      <c r="Q46" s="27"/>
    </row>
    <row r="47" spans="1:17" ht="15">
      <c r="A47" s="59" t="s">
        <v>57</v>
      </c>
      <c r="B47" s="46" t="s">
        <v>1826</v>
      </c>
      <c r="C47" s="27"/>
      <c r="D47" s="27"/>
      <c r="E47" s="27"/>
      <c r="F47" s="27"/>
      <c r="G47" s="27"/>
      <c r="H47" s="27"/>
      <c r="I47" s="27"/>
      <c r="J47" s="47">
        <v>21320</v>
      </c>
      <c r="K47" s="27"/>
      <c r="L47" s="27"/>
      <c r="M47" s="27"/>
      <c r="N47" s="27"/>
      <c r="O47" s="27"/>
      <c r="P47" s="27"/>
      <c r="Q47" s="27"/>
    </row>
    <row r="48" spans="1:17" ht="15">
      <c r="A48" s="59" t="s">
        <v>79</v>
      </c>
      <c r="B48" s="46" t="s">
        <v>1797</v>
      </c>
      <c r="C48" s="47">
        <v>720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5">
      <c r="A49" s="59" t="s">
        <v>82</v>
      </c>
      <c r="B49" s="46" t="s">
        <v>1882</v>
      </c>
      <c r="C49" s="47">
        <v>235</v>
      </c>
      <c r="D49" s="27"/>
      <c r="E49" s="27"/>
      <c r="F49" s="27"/>
      <c r="G49" s="27"/>
      <c r="H49" s="27"/>
      <c r="I49" s="27"/>
      <c r="J49" s="47">
        <v>36780</v>
      </c>
      <c r="K49" s="27"/>
      <c r="L49" s="27"/>
      <c r="M49" s="27"/>
      <c r="N49" s="27"/>
      <c r="O49" s="27"/>
      <c r="P49" s="27"/>
      <c r="Q49" s="27"/>
    </row>
    <row r="50" spans="1:17" ht="15">
      <c r="A50" s="59" t="s">
        <v>96</v>
      </c>
      <c r="B50" s="46" t="s">
        <v>1820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47">
        <v>3168</v>
      </c>
      <c r="Q50" s="27"/>
    </row>
    <row r="51" spans="1:17" ht="15">
      <c r="A51" s="59" t="s">
        <v>152</v>
      </c>
      <c r="B51" s="46" t="s">
        <v>1819</v>
      </c>
      <c r="C51" s="27"/>
      <c r="D51" s="27"/>
      <c r="E51" s="27"/>
      <c r="F51" s="27"/>
      <c r="G51" s="27"/>
      <c r="H51" s="27"/>
      <c r="I51" s="27"/>
      <c r="J51" s="47">
        <v>1239969</v>
      </c>
      <c r="K51" s="27"/>
      <c r="L51" s="27"/>
      <c r="M51" s="27"/>
      <c r="N51" s="27"/>
      <c r="O51" s="27"/>
      <c r="P51" s="27"/>
      <c r="Q51" s="27"/>
    </row>
    <row r="52" spans="1:17" ht="15">
      <c r="A52" s="59" t="s">
        <v>189</v>
      </c>
      <c r="B52" s="46" t="s">
        <v>1810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1218</v>
      </c>
    </row>
    <row r="53" spans="1:17" ht="15">
      <c r="A53" s="59" t="s">
        <v>195</v>
      </c>
      <c r="B53" s="46" t="s">
        <v>1815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3744</v>
      </c>
    </row>
    <row r="54" spans="1:17" ht="15">
      <c r="A54" s="59" t="s">
        <v>215</v>
      </c>
      <c r="B54" s="46" t="s">
        <v>1843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1600</v>
      </c>
    </row>
    <row r="55" spans="1:17" ht="15">
      <c r="A55" s="59" t="s">
        <v>218</v>
      </c>
      <c r="B55" s="46" t="s">
        <v>1883</v>
      </c>
      <c r="C55" s="27"/>
      <c r="D55" s="27"/>
      <c r="E55" s="27"/>
      <c r="F55" s="47">
        <v>396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">
      <c r="A56" s="59" t="s">
        <v>227</v>
      </c>
      <c r="B56" s="46" t="s">
        <v>1884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47">
        <v>3020</v>
      </c>
    </row>
    <row r="57" spans="1:17" ht="15">
      <c r="A57" s="59" t="s">
        <v>230</v>
      </c>
      <c r="B57" s="46" t="s">
        <v>1885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1760</v>
      </c>
    </row>
    <row r="58" spans="1:17" ht="15">
      <c r="A58" s="59" t="s">
        <v>236</v>
      </c>
      <c r="B58" s="46" t="s">
        <v>1798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893</v>
      </c>
    </row>
    <row r="59" spans="1:17" ht="15">
      <c r="A59" s="59" t="s">
        <v>242</v>
      </c>
      <c r="B59" s="46" t="s">
        <v>1886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47">
        <v>10890</v>
      </c>
      <c r="Q59" s="47">
        <v>2608</v>
      </c>
    </row>
    <row r="60" spans="1:17" ht="15">
      <c r="A60" s="59" t="s">
        <v>255</v>
      </c>
      <c r="B60" s="46" t="s">
        <v>1828</v>
      </c>
      <c r="C60" s="27"/>
      <c r="D60" s="47">
        <v>2734</v>
      </c>
      <c r="E60" s="27"/>
      <c r="F60" s="27"/>
      <c r="G60" s="27"/>
      <c r="H60" s="27"/>
      <c r="I60" s="27"/>
      <c r="J60" s="47">
        <v>16839</v>
      </c>
      <c r="K60" s="27"/>
      <c r="L60" s="27"/>
      <c r="M60" s="27"/>
      <c r="N60" s="27"/>
      <c r="O60" s="27"/>
      <c r="P60" s="27"/>
      <c r="Q60" s="27"/>
    </row>
    <row r="61" spans="1:17" ht="15">
      <c r="A61" s="59" t="s">
        <v>266</v>
      </c>
      <c r="B61" s="46" t="s">
        <v>1887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1070</v>
      </c>
    </row>
    <row r="62" spans="1:17" ht="15">
      <c r="A62" s="59" t="s">
        <v>288</v>
      </c>
      <c r="B62" s="46" t="s">
        <v>1888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47">
        <v>310937</v>
      </c>
      <c r="Q62" s="27"/>
    </row>
    <row r="63" spans="1:17" ht="15">
      <c r="A63" s="59" t="s">
        <v>306</v>
      </c>
      <c r="B63" s="46" t="s">
        <v>1889</v>
      </c>
      <c r="C63" s="27"/>
      <c r="D63" s="27"/>
      <c r="E63" s="27"/>
      <c r="F63" s="27"/>
      <c r="G63" s="27"/>
      <c r="H63" s="27"/>
      <c r="I63" s="27"/>
      <c r="J63" s="47">
        <v>47771</v>
      </c>
      <c r="K63" s="27"/>
      <c r="L63" s="27"/>
      <c r="M63" s="27"/>
      <c r="N63" s="27"/>
      <c r="O63" s="27"/>
      <c r="P63" s="27"/>
      <c r="Q63" s="27"/>
    </row>
    <row r="64" spans="1:17" ht="15">
      <c r="A64" s="59" t="s">
        <v>309</v>
      </c>
      <c r="B64" s="46" t="s">
        <v>1799</v>
      </c>
      <c r="C64" s="47">
        <v>12288</v>
      </c>
      <c r="D64" s="27"/>
      <c r="E64" s="27"/>
      <c r="F64" s="27"/>
      <c r="G64" s="27"/>
      <c r="H64" s="27"/>
      <c r="I64" s="27"/>
      <c r="J64" s="47">
        <v>9096</v>
      </c>
      <c r="K64" s="27"/>
      <c r="L64" s="27"/>
      <c r="M64" s="27"/>
      <c r="N64" s="27"/>
      <c r="O64" s="47">
        <v>1</v>
      </c>
      <c r="P64" s="27"/>
      <c r="Q64" s="27"/>
    </row>
    <row r="65" spans="1:17" ht="15">
      <c r="A65" s="59" t="s">
        <v>312</v>
      </c>
      <c r="B65" s="46" t="s">
        <v>1890</v>
      </c>
      <c r="C65" s="27"/>
      <c r="D65" s="27"/>
      <c r="E65" s="27"/>
      <c r="F65" s="27"/>
      <c r="G65" s="27"/>
      <c r="H65" s="27"/>
      <c r="I65" s="27"/>
      <c r="J65" s="47">
        <v>188909</v>
      </c>
      <c r="K65" s="27"/>
      <c r="L65" s="27"/>
      <c r="M65" s="27"/>
      <c r="N65" s="27"/>
      <c r="O65" s="27"/>
      <c r="P65" s="27"/>
      <c r="Q65" s="27"/>
    </row>
    <row r="66" spans="1:17" ht="15">
      <c r="A66" s="59" t="s">
        <v>323</v>
      </c>
      <c r="B66" s="46" t="s">
        <v>1891</v>
      </c>
      <c r="C66" s="27"/>
      <c r="D66" s="27"/>
      <c r="E66" s="27"/>
      <c r="F66" s="27"/>
      <c r="G66" s="47">
        <v>2830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5">
      <c r="A67" s="59" t="s">
        <v>325</v>
      </c>
      <c r="B67" s="46" t="s">
        <v>1892</v>
      </c>
      <c r="C67" s="27"/>
      <c r="D67" s="47">
        <v>5496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ht="15">
      <c r="A68" s="59" t="s">
        <v>331</v>
      </c>
      <c r="B68" s="46" t="s">
        <v>1893</v>
      </c>
      <c r="C68" s="47">
        <v>3444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15">
      <c r="A69" s="59" t="s">
        <v>343</v>
      </c>
      <c r="B69" s="46" t="s">
        <v>1811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960</v>
      </c>
    </row>
    <row r="70" spans="1:17" ht="15">
      <c r="A70" s="59" t="s">
        <v>346</v>
      </c>
      <c r="B70" s="46" t="s">
        <v>1894</v>
      </c>
      <c r="C70" s="27"/>
      <c r="D70" s="27"/>
      <c r="E70" s="27"/>
      <c r="F70" s="27"/>
      <c r="G70" s="27"/>
      <c r="H70" s="27"/>
      <c r="I70" s="27"/>
      <c r="J70" s="47">
        <v>46428</v>
      </c>
      <c r="K70" s="27"/>
      <c r="L70" s="27"/>
      <c r="M70" s="27"/>
      <c r="N70" s="27"/>
      <c r="O70" s="27"/>
      <c r="P70" s="27"/>
      <c r="Q70" s="27"/>
    </row>
    <row r="71" spans="1:17" ht="15">
      <c r="A71" s="59" t="s">
        <v>355</v>
      </c>
      <c r="B71" s="46" t="s">
        <v>1895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47">
        <v>3627</v>
      </c>
      <c r="Q71" s="27"/>
    </row>
    <row r="72" spans="1:17" ht="15">
      <c r="A72" s="59" t="s">
        <v>380</v>
      </c>
      <c r="B72" s="46" t="s">
        <v>1800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1</v>
      </c>
    </row>
    <row r="73" spans="1:17" ht="15">
      <c r="A73" s="59" t="s">
        <v>383</v>
      </c>
      <c r="B73" s="46" t="s">
        <v>1844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577</v>
      </c>
    </row>
    <row r="74" spans="1:17" ht="15">
      <c r="A74" s="59" t="s">
        <v>389</v>
      </c>
      <c r="B74" s="46" t="s">
        <v>1845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1440</v>
      </c>
    </row>
    <row r="75" spans="1:17" ht="15">
      <c r="A75" s="59" t="s">
        <v>404</v>
      </c>
      <c r="B75" s="46" t="s">
        <v>1896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860</v>
      </c>
    </row>
    <row r="76" spans="1:17" ht="15">
      <c r="A76" s="59" t="s">
        <v>413</v>
      </c>
      <c r="B76" s="46" t="s">
        <v>1791</v>
      </c>
      <c r="C76" s="27"/>
      <c r="D76" s="27"/>
      <c r="E76" s="27"/>
      <c r="F76" s="27"/>
      <c r="G76" s="47">
        <v>15200</v>
      </c>
      <c r="H76" s="27"/>
      <c r="I76" s="27"/>
      <c r="J76" s="27"/>
      <c r="K76" s="27"/>
      <c r="L76" s="27"/>
      <c r="M76" s="27"/>
      <c r="N76" s="27"/>
      <c r="O76" s="27"/>
      <c r="P76" s="27"/>
      <c r="Q76" s="47">
        <v>1151</v>
      </c>
    </row>
    <row r="77" spans="1:17" ht="15">
      <c r="A77" s="59" t="s">
        <v>440</v>
      </c>
      <c r="B77" s="46" t="s">
        <v>1816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4128</v>
      </c>
    </row>
    <row r="78" spans="1:17" ht="15">
      <c r="A78" s="59" t="s">
        <v>458</v>
      </c>
      <c r="B78" s="46" t="s">
        <v>1829</v>
      </c>
      <c r="C78" s="47">
        <v>4995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ht="15">
      <c r="A79" s="59" t="s">
        <v>470</v>
      </c>
      <c r="B79" s="46" t="s">
        <v>1897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240</v>
      </c>
    </row>
    <row r="80" spans="1:17" ht="15">
      <c r="A80" s="59" t="s">
        <v>504</v>
      </c>
      <c r="B80" s="46" t="s">
        <v>1898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1</v>
      </c>
    </row>
    <row r="81" spans="1:17" ht="15">
      <c r="A81" s="59" t="s">
        <v>509</v>
      </c>
      <c r="B81" s="46" t="s">
        <v>1801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1080</v>
      </c>
    </row>
    <row r="82" spans="1:17" ht="15">
      <c r="A82" s="59" t="s">
        <v>512</v>
      </c>
      <c r="B82" s="46" t="s">
        <v>1807</v>
      </c>
      <c r="C82" s="27"/>
      <c r="D82" s="27"/>
      <c r="E82" s="27"/>
      <c r="F82" s="27"/>
      <c r="G82" s="27"/>
      <c r="H82" s="47">
        <v>12319</v>
      </c>
      <c r="I82" s="27"/>
      <c r="J82" s="27"/>
      <c r="K82" s="27"/>
      <c r="L82" s="27"/>
      <c r="M82" s="27"/>
      <c r="N82" s="27"/>
      <c r="O82" s="27"/>
      <c r="P82" s="27"/>
      <c r="Q82" s="47">
        <v>169</v>
      </c>
    </row>
    <row r="83" spans="1:17" ht="15">
      <c r="A83" s="59" t="s">
        <v>555</v>
      </c>
      <c r="B83" s="46" t="s">
        <v>1846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1326</v>
      </c>
    </row>
    <row r="84" spans="1:17" ht="15">
      <c r="A84" s="59" t="s">
        <v>558</v>
      </c>
      <c r="B84" s="46" t="s">
        <v>1822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616</v>
      </c>
    </row>
    <row r="85" spans="1:17" ht="15">
      <c r="A85" s="59" t="s">
        <v>567</v>
      </c>
      <c r="B85" s="46" t="s">
        <v>1847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240</v>
      </c>
    </row>
    <row r="86" spans="1:17" ht="15">
      <c r="A86" s="59" t="s">
        <v>573</v>
      </c>
      <c r="B86" s="46" t="s">
        <v>1899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720</v>
      </c>
    </row>
    <row r="87" spans="1:17" ht="15">
      <c r="A87" s="59" t="s">
        <v>579</v>
      </c>
      <c r="B87" s="46" t="s">
        <v>1812</v>
      </c>
      <c r="C87" s="47">
        <v>48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788</v>
      </c>
    </row>
    <row r="88" spans="1:17" ht="15">
      <c r="A88" s="59" t="s">
        <v>588</v>
      </c>
      <c r="B88" s="46" t="s">
        <v>1848</v>
      </c>
      <c r="C88" s="47">
        <v>40965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ht="15">
      <c r="A89" s="59" t="s">
        <v>594</v>
      </c>
      <c r="B89" s="46" t="s">
        <v>1900</v>
      </c>
      <c r="C89" s="27"/>
      <c r="D89" s="27"/>
      <c r="E89" s="27"/>
      <c r="F89" s="27"/>
      <c r="G89" s="27"/>
      <c r="H89" s="27"/>
      <c r="I89" s="27"/>
      <c r="J89" s="47">
        <v>62430</v>
      </c>
      <c r="K89" s="27"/>
      <c r="L89" s="27"/>
      <c r="M89" s="27"/>
      <c r="N89" s="27"/>
      <c r="O89" s="27"/>
      <c r="P89" s="27"/>
      <c r="Q89" s="27"/>
    </row>
    <row r="90" spans="1:17" ht="15">
      <c r="A90" s="59" t="s">
        <v>597</v>
      </c>
      <c r="B90" s="46" t="s">
        <v>1823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47">
        <v>29750</v>
      </c>
      <c r="Q90" s="27"/>
    </row>
    <row r="91" spans="1:17" ht="15">
      <c r="A91" s="59" t="s">
        <v>621</v>
      </c>
      <c r="B91" s="46" t="s">
        <v>1808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288</v>
      </c>
    </row>
    <row r="92" spans="1:17" ht="15">
      <c r="A92" s="59" t="s">
        <v>654</v>
      </c>
      <c r="B92" s="46" t="s">
        <v>1901</v>
      </c>
      <c r="C92" s="27"/>
      <c r="D92" s="47">
        <v>4502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ht="15">
      <c r="A93" s="59" t="s">
        <v>665</v>
      </c>
      <c r="B93" s="46" t="s">
        <v>1902</v>
      </c>
      <c r="C93" s="27"/>
      <c r="D93" s="27"/>
      <c r="E93" s="27"/>
      <c r="F93" s="27"/>
      <c r="G93" s="27"/>
      <c r="H93" s="27"/>
      <c r="I93" s="47">
        <v>1</v>
      </c>
      <c r="J93" s="47">
        <v>47307</v>
      </c>
      <c r="K93" s="27"/>
      <c r="L93" s="27"/>
      <c r="M93" s="27"/>
      <c r="N93" s="27"/>
      <c r="O93" s="27"/>
      <c r="P93" s="27"/>
      <c r="Q93" s="27"/>
    </row>
    <row r="94" spans="1:17" ht="15">
      <c r="A94" s="59" t="s">
        <v>668</v>
      </c>
      <c r="B94" s="46" t="s">
        <v>1830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668</v>
      </c>
    </row>
    <row r="95" spans="1:17" ht="15">
      <c r="A95" s="59" t="s">
        <v>674</v>
      </c>
      <c r="B95" s="46" t="s">
        <v>1789</v>
      </c>
      <c r="C95" s="27"/>
      <c r="D95" s="47">
        <v>76181</v>
      </c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15">
      <c r="A96" s="59" t="s">
        <v>686</v>
      </c>
      <c r="B96" s="46" t="s">
        <v>1903</v>
      </c>
      <c r="C96" s="47">
        <v>15948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ht="15">
      <c r="A97" s="59" t="s">
        <v>692</v>
      </c>
      <c r="B97" s="46" t="s">
        <v>1821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840</v>
      </c>
    </row>
    <row r="98" spans="1:17" ht="15">
      <c r="A98" s="59" t="s">
        <v>700</v>
      </c>
      <c r="B98" s="46" t="s">
        <v>1904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1848</v>
      </c>
    </row>
    <row r="99" spans="1:17" ht="15">
      <c r="A99" s="59" t="s">
        <v>703</v>
      </c>
      <c r="B99" s="46" t="s">
        <v>1849</v>
      </c>
      <c r="C99" s="27"/>
      <c r="D99" s="47">
        <v>2666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ht="15">
      <c r="A100" s="59" t="s">
        <v>721</v>
      </c>
      <c r="B100" s="46" t="s">
        <v>1813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47">
        <v>468</v>
      </c>
      <c r="Q100" s="47">
        <v>5784</v>
      </c>
    </row>
    <row r="101" spans="1:17" ht="15">
      <c r="A101" s="59" t="s">
        <v>755</v>
      </c>
      <c r="B101" s="46" t="s">
        <v>1905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47">
        <v>1517</v>
      </c>
      <c r="N101" s="27"/>
      <c r="O101" s="27"/>
      <c r="P101" s="27"/>
      <c r="Q101" s="27"/>
    </row>
    <row r="102" spans="1:17" ht="15">
      <c r="A102" s="59" t="s">
        <v>776</v>
      </c>
      <c r="B102" s="46" t="s">
        <v>1806</v>
      </c>
      <c r="C102" s="27"/>
      <c r="D102" s="27"/>
      <c r="E102" s="27"/>
      <c r="F102" s="27"/>
      <c r="G102" s="47">
        <v>324</v>
      </c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2485</v>
      </c>
    </row>
    <row r="103" spans="1:17" ht="15">
      <c r="A103" s="59" t="s">
        <v>779</v>
      </c>
      <c r="B103" s="46" t="s">
        <v>1906</v>
      </c>
      <c r="C103" s="27"/>
      <c r="D103" s="27"/>
      <c r="E103" s="27"/>
      <c r="F103" s="27"/>
      <c r="G103" s="27"/>
      <c r="H103" s="27"/>
      <c r="I103" s="27"/>
      <c r="J103" s="47">
        <v>22197</v>
      </c>
      <c r="K103" s="27"/>
      <c r="L103" s="27"/>
      <c r="M103" s="27"/>
      <c r="N103" s="27"/>
      <c r="O103" s="27"/>
      <c r="P103" s="27"/>
      <c r="Q103" s="27"/>
    </row>
    <row r="104" spans="1:17" ht="15">
      <c r="A104" s="59" t="s">
        <v>791</v>
      </c>
      <c r="B104" s="46" t="s">
        <v>1831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2400</v>
      </c>
    </row>
    <row r="105" spans="1:17" ht="15">
      <c r="A105" s="59" t="s">
        <v>794</v>
      </c>
      <c r="B105" s="46" t="s">
        <v>1907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1</v>
      </c>
    </row>
    <row r="106" spans="1:17" ht="15">
      <c r="A106" s="59" t="s">
        <v>797</v>
      </c>
      <c r="B106" s="46" t="s">
        <v>1850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3200</v>
      </c>
    </row>
    <row r="107" spans="1:17" ht="15">
      <c r="A107" s="59" t="s">
        <v>803</v>
      </c>
      <c r="B107" s="46" t="s">
        <v>1908</v>
      </c>
      <c r="C107" s="27"/>
      <c r="D107" s="27"/>
      <c r="E107" s="27"/>
      <c r="F107" s="47">
        <v>462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15">
      <c r="A108" s="59" t="s">
        <v>806</v>
      </c>
      <c r="B108" s="46" t="s">
        <v>1909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1712</v>
      </c>
    </row>
    <row r="109" spans="1:17" ht="15">
      <c r="A109" s="59" t="s">
        <v>819</v>
      </c>
      <c r="B109" s="46" t="s">
        <v>1910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1</v>
      </c>
    </row>
    <row r="110" spans="1:17" ht="15">
      <c r="A110" s="59" t="s">
        <v>844</v>
      </c>
      <c r="B110" s="46" t="s">
        <v>1796</v>
      </c>
      <c r="C110" s="47">
        <v>35773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448</v>
      </c>
    </row>
    <row r="111" spans="1:17" ht="15">
      <c r="A111" s="59" t="s">
        <v>874</v>
      </c>
      <c r="B111" s="46" t="s">
        <v>1911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47">
        <v>4480</v>
      </c>
      <c r="Q111" s="47">
        <v>603</v>
      </c>
    </row>
    <row r="112" spans="1:17" ht="15">
      <c r="A112" s="59" t="s">
        <v>902</v>
      </c>
      <c r="B112" s="46" t="s">
        <v>1912</v>
      </c>
      <c r="C112" s="47">
        <v>17538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15">
      <c r="A113" s="59" t="s">
        <v>921</v>
      </c>
      <c r="B113" s="46" t="s">
        <v>1913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2400</v>
      </c>
    </row>
    <row r="114" spans="1:17" ht="15">
      <c r="A114" s="59" t="s">
        <v>930</v>
      </c>
      <c r="B114" s="46" t="s">
        <v>1851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492</v>
      </c>
    </row>
    <row r="115" spans="1:17" ht="15">
      <c r="A115" s="59" t="s">
        <v>933</v>
      </c>
      <c r="B115" s="46" t="s">
        <v>1914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488</v>
      </c>
    </row>
    <row r="116" spans="1:17" ht="15">
      <c r="A116" s="59" t="s">
        <v>945</v>
      </c>
      <c r="B116" s="46" t="s">
        <v>1915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1</v>
      </c>
    </row>
    <row r="117" spans="1:17" ht="15">
      <c r="A117" s="59" t="s">
        <v>972</v>
      </c>
      <c r="B117" s="46" t="s">
        <v>1916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47">
        <v>2400</v>
      </c>
      <c r="Q117" s="47">
        <v>168</v>
      </c>
    </row>
    <row r="118" spans="1:17" ht="15">
      <c r="A118" s="59" t="s">
        <v>985</v>
      </c>
      <c r="B118" s="46" t="s">
        <v>1790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1432</v>
      </c>
    </row>
    <row r="119" spans="1:17" ht="15">
      <c r="A119" s="59" t="s">
        <v>997</v>
      </c>
      <c r="B119" s="46" t="s">
        <v>1832</v>
      </c>
      <c r="C119" s="47">
        <v>24960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1:17" ht="15">
      <c r="A120" s="59" t="s">
        <v>1000</v>
      </c>
      <c r="B120" s="46" t="s">
        <v>1917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216</v>
      </c>
    </row>
    <row r="121" spans="1:17" ht="15">
      <c r="A121" s="59" t="s">
        <v>1012</v>
      </c>
      <c r="B121" s="46" t="s">
        <v>1802</v>
      </c>
      <c r="C121" s="27"/>
      <c r="D121" s="47">
        <v>8216</v>
      </c>
      <c r="E121" s="27"/>
      <c r="F121" s="27"/>
      <c r="G121" s="27"/>
      <c r="H121" s="27"/>
      <c r="I121" s="27"/>
      <c r="J121" s="47">
        <v>1</v>
      </c>
      <c r="K121" s="27"/>
      <c r="L121" s="27"/>
      <c r="M121" s="27"/>
      <c r="N121" s="27"/>
      <c r="O121" s="27"/>
      <c r="P121" s="27"/>
      <c r="Q121" s="27"/>
    </row>
    <row r="122" spans="1:17" ht="15">
      <c r="A122" s="59" t="s">
        <v>1018</v>
      </c>
      <c r="B122" s="46" t="s">
        <v>1918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140</v>
      </c>
    </row>
    <row r="123" spans="1:17" ht="15">
      <c r="A123" s="59" t="s">
        <v>1024</v>
      </c>
      <c r="B123" s="46" t="s">
        <v>1919</v>
      </c>
      <c r="C123" s="27"/>
      <c r="D123" s="27"/>
      <c r="E123" s="27"/>
      <c r="F123" s="27"/>
      <c r="G123" s="27"/>
      <c r="H123" s="27"/>
      <c r="I123" s="27"/>
      <c r="J123" s="47">
        <v>161597</v>
      </c>
      <c r="K123" s="27"/>
      <c r="L123" s="27"/>
      <c r="M123" s="27"/>
      <c r="N123" s="27"/>
      <c r="O123" s="27"/>
      <c r="P123" s="27"/>
      <c r="Q123" s="27"/>
    </row>
    <row r="124" spans="1:17" ht="15">
      <c r="A124" s="59" t="s">
        <v>1036</v>
      </c>
      <c r="B124" s="46" t="s">
        <v>1852</v>
      </c>
      <c r="C124" s="47">
        <v>34000</v>
      </c>
      <c r="D124" s="27"/>
      <c r="E124" s="27"/>
      <c r="F124" s="27"/>
      <c r="G124" s="47">
        <v>4426</v>
      </c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1:17" ht="15">
      <c r="A125" s="59" t="s">
        <v>1041</v>
      </c>
      <c r="B125" s="46" t="s">
        <v>1827</v>
      </c>
      <c r="C125" s="47">
        <v>3329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1:17" ht="15">
      <c r="A126" s="59" t="s">
        <v>1052</v>
      </c>
      <c r="B126" s="46" t="s">
        <v>1853</v>
      </c>
      <c r="C126" s="27"/>
      <c r="D126" s="27"/>
      <c r="E126" s="27"/>
      <c r="F126" s="47">
        <v>6011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1:17" ht="15">
      <c r="A127" s="59" t="s">
        <v>1062</v>
      </c>
      <c r="B127" s="46" t="s">
        <v>1833</v>
      </c>
      <c r="C127" s="27"/>
      <c r="D127" s="47">
        <v>701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1:17" ht="15">
      <c r="A128" s="59" t="s">
        <v>1075</v>
      </c>
      <c r="B128" s="46" t="s">
        <v>1854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1200</v>
      </c>
    </row>
    <row r="129" spans="1:17" ht="15">
      <c r="A129" s="59" t="s">
        <v>1078</v>
      </c>
      <c r="B129" s="46" t="s">
        <v>1920</v>
      </c>
      <c r="C129" s="27"/>
      <c r="D129" s="27"/>
      <c r="E129" s="27"/>
      <c r="F129" s="27"/>
      <c r="G129" s="47">
        <v>5606</v>
      </c>
      <c r="H129" s="27"/>
      <c r="I129" s="27"/>
      <c r="J129" s="27"/>
      <c r="K129" s="27"/>
      <c r="L129" s="27"/>
      <c r="M129" s="27"/>
      <c r="N129" s="27"/>
      <c r="O129" s="27"/>
      <c r="P129" s="47">
        <v>720</v>
      </c>
      <c r="Q129" s="47">
        <v>161</v>
      </c>
    </row>
    <row r="130" spans="1:17" ht="15">
      <c r="A130" s="59" t="s">
        <v>1081</v>
      </c>
      <c r="B130" s="46" t="s">
        <v>1921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1346</v>
      </c>
    </row>
    <row r="131" spans="1:17" ht="15">
      <c r="A131" s="59" t="s">
        <v>1084</v>
      </c>
      <c r="B131" s="46" t="s">
        <v>1922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47">
        <v>149560</v>
      </c>
      <c r="Q131" s="27"/>
    </row>
    <row r="132" spans="1:17" ht="15">
      <c r="A132" s="59" t="s">
        <v>1099</v>
      </c>
      <c r="B132" s="46" t="s">
        <v>1805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109</v>
      </c>
    </row>
    <row r="133" spans="1:17" ht="15">
      <c r="A133" s="59" t="s">
        <v>1104</v>
      </c>
      <c r="B133" s="46" t="s">
        <v>1793</v>
      </c>
      <c r="C133" s="47">
        <v>65749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200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8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46" t="s">
        <v>1744</v>
      </c>
      <c r="C6" s="47">
        <v>14579</v>
      </c>
      <c r="D6" s="47">
        <v>14579</v>
      </c>
      <c r="E6" s="27">
        <v>0</v>
      </c>
      <c r="F6" s="47">
        <v>14579</v>
      </c>
      <c r="G6" s="47">
        <v>14579</v>
      </c>
      <c r="H6" s="27">
        <v>0</v>
      </c>
    </row>
    <row r="7" spans="1:8" ht="15">
      <c r="A7" s="53">
        <v>2</v>
      </c>
      <c r="B7" s="46" t="s">
        <v>1745</v>
      </c>
      <c r="C7" s="47">
        <v>42849</v>
      </c>
      <c r="D7" s="27">
        <v>0</v>
      </c>
      <c r="E7" s="47">
        <v>42849</v>
      </c>
      <c r="F7" s="47">
        <v>46337</v>
      </c>
      <c r="G7" s="47">
        <v>3488</v>
      </c>
      <c r="H7" s="47">
        <v>42849</v>
      </c>
    </row>
    <row r="8" spans="1:8" ht="15">
      <c r="A8" s="53">
        <v>3</v>
      </c>
      <c r="B8" s="46" t="s">
        <v>1388</v>
      </c>
      <c r="C8" s="47">
        <v>120</v>
      </c>
      <c r="D8" s="47">
        <v>120</v>
      </c>
      <c r="E8" s="27">
        <v>0</v>
      </c>
      <c r="F8" s="47">
        <v>5953</v>
      </c>
      <c r="G8" s="47">
        <v>5190</v>
      </c>
      <c r="H8" s="47">
        <v>763</v>
      </c>
    </row>
    <row r="9" spans="1:8" ht="15">
      <c r="A9" s="53">
        <v>4</v>
      </c>
      <c r="B9" s="46" t="s">
        <v>1777</v>
      </c>
      <c r="C9" s="47">
        <v>8038</v>
      </c>
      <c r="D9" s="47">
        <v>8038</v>
      </c>
      <c r="E9" s="27">
        <v>0</v>
      </c>
      <c r="F9" s="47">
        <v>12537</v>
      </c>
      <c r="G9" s="47">
        <v>8038</v>
      </c>
      <c r="H9" s="47">
        <v>4499</v>
      </c>
    </row>
    <row r="10" spans="1:8" ht="15">
      <c r="A10" s="53">
        <v>5</v>
      </c>
      <c r="B10" s="46" t="s">
        <v>1746</v>
      </c>
      <c r="C10" s="47">
        <v>0</v>
      </c>
      <c r="D10" s="47">
        <v>0</v>
      </c>
      <c r="E10" s="27">
        <v>0</v>
      </c>
      <c r="F10" s="47">
        <v>0</v>
      </c>
      <c r="G10" s="47">
        <v>0</v>
      </c>
      <c r="H10" s="47">
        <v>0</v>
      </c>
    </row>
    <row r="11" spans="1:8" ht="15">
      <c r="A11" s="53">
        <v>6</v>
      </c>
      <c r="B11" s="46" t="s">
        <v>1668</v>
      </c>
      <c r="C11" s="47">
        <v>0</v>
      </c>
      <c r="D11" s="47">
        <v>0</v>
      </c>
      <c r="E11" s="27">
        <v>0</v>
      </c>
      <c r="F11" s="47">
        <v>0</v>
      </c>
      <c r="G11" s="47">
        <v>0</v>
      </c>
      <c r="H11" s="47">
        <v>0</v>
      </c>
    </row>
    <row r="12" spans="1:8" ht="15">
      <c r="A12" s="53">
        <v>7</v>
      </c>
      <c r="B12" s="46" t="s">
        <v>1747</v>
      </c>
      <c r="C12" s="47">
        <v>0</v>
      </c>
      <c r="D12" s="47">
        <v>0</v>
      </c>
      <c r="E12" s="27">
        <v>0</v>
      </c>
      <c r="F12" s="47">
        <v>0</v>
      </c>
      <c r="G12" s="47">
        <v>0</v>
      </c>
      <c r="H12" s="47">
        <v>0</v>
      </c>
    </row>
    <row r="13" spans="1:8" ht="15">
      <c r="A13" s="53">
        <v>8</v>
      </c>
      <c r="B13" s="46" t="s">
        <v>1778</v>
      </c>
      <c r="C13" s="47">
        <v>955</v>
      </c>
      <c r="D13" s="47">
        <v>720</v>
      </c>
      <c r="E13" s="47">
        <v>235</v>
      </c>
      <c r="F13" s="47">
        <v>8573</v>
      </c>
      <c r="G13" s="47">
        <v>8337</v>
      </c>
      <c r="H13" s="47">
        <v>236</v>
      </c>
    </row>
    <row r="14" spans="1:8" ht="15">
      <c r="A14" s="53">
        <v>9</v>
      </c>
      <c r="B14" s="46" t="s">
        <v>1779</v>
      </c>
      <c r="C14" s="47">
        <v>0</v>
      </c>
      <c r="D14" s="47">
        <v>0</v>
      </c>
      <c r="E14" s="27">
        <v>0</v>
      </c>
      <c r="F14" s="47">
        <v>0</v>
      </c>
      <c r="G14" s="47">
        <v>0</v>
      </c>
      <c r="H14" s="47">
        <v>0</v>
      </c>
    </row>
    <row r="15" spans="1:8" ht="15">
      <c r="A15" s="53">
        <v>10</v>
      </c>
      <c r="B15" s="46" t="s">
        <v>172</v>
      </c>
      <c r="C15" s="47">
        <v>0</v>
      </c>
      <c r="D15" s="47">
        <v>0</v>
      </c>
      <c r="E15" s="27">
        <v>0</v>
      </c>
      <c r="F15" s="47">
        <v>40936</v>
      </c>
      <c r="G15" s="47">
        <v>40936</v>
      </c>
      <c r="H15" s="47">
        <v>0</v>
      </c>
    </row>
    <row r="16" spans="1:8" ht="15">
      <c r="A16" s="53">
        <v>11</v>
      </c>
      <c r="B16" s="46" t="s">
        <v>1748</v>
      </c>
      <c r="C16" s="47">
        <v>0</v>
      </c>
      <c r="D16" s="47">
        <v>0</v>
      </c>
      <c r="E16" s="27">
        <v>0</v>
      </c>
      <c r="F16" s="47">
        <v>3538</v>
      </c>
      <c r="G16" s="47">
        <v>0</v>
      </c>
      <c r="H16" s="47">
        <v>3538</v>
      </c>
    </row>
    <row r="17" spans="1:8" ht="15">
      <c r="A17" s="53">
        <v>12</v>
      </c>
      <c r="B17" s="46" t="s">
        <v>1749</v>
      </c>
      <c r="C17" s="47">
        <v>15732</v>
      </c>
      <c r="D17" s="47">
        <v>7190</v>
      </c>
      <c r="E17" s="47">
        <v>8542</v>
      </c>
      <c r="F17" s="47">
        <v>69632</v>
      </c>
      <c r="G17" s="47">
        <v>7190</v>
      </c>
      <c r="H17" s="47">
        <v>62442</v>
      </c>
    </row>
    <row r="18" spans="1:8" ht="15">
      <c r="A18" s="53">
        <v>13</v>
      </c>
      <c r="B18" s="46" t="s">
        <v>1750</v>
      </c>
      <c r="C18" s="47">
        <v>4995</v>
      </c>
      <c r="D18" s="47">
        <v>4995</v>
      </c>
      <c r="E18" s="27">
        <v>0</v>
      </c>
      <c r="F18" s="47">
        <v>30240</v>
      </c>
      <c r="G18" s="47">
        <v>5355</v>
      </c>
      <c r="H18" s="47">
        <v>24885</v>
      </c>
    </row>
    <row r="19" spans="1:8" ht="15">
      <c r="A19" s="53">
        <v>14</v>
      </c>
      <c r="B19" s="46" t="s">
        <v>1751</v>
      </c>
      <c r="C19" s="47">
        <v>41013</v>
      </c>
      <c r="D19" s="47">
        <v>41013</v>
      </c>
      <c r="E19" s="27">
        <v>0</v>
      </c>
      <c r="F19" s="47">
        <v>44609</v>
      </c>
      <c r="G19" s="47">
        <v>44609</v>
      </c>
      <c r="H19" s="47">
        <v>0</v>
      </c>
    </row>
    <row r="20" spans="1:8" ht="15">
      <c r="A20" s="53">
        <v>15</v>
      </c>
      <c r="B20" s="46" t="s">
        <v>1780</v>
      </c>
      <c r="C20" s="47">
        <v>15948</v>
      </c>
      <c r="D20" s="47">
        <v>15948</v>
      </c>
      <c r="E20" s="27">
        <v>0</v>
      </c>
      <c r="F20" s="47">
        <v>31129</v>
      </c>
      <c r="G20" s="47">
        <v>31129</v>
      </c>
      <c r="H20" s="47">
        <v>0</v>
      </c>
    </row>
    <row r="21" spans="1:8" ht="15">
      <c r="A21" s="53">
        <v>16</v>
      </c>
      <c r="B21" s="46" t="s">
        <v>1752</v>
      </c>
      <c r="C21" s="47">
        <v>0</v>
      </c>
      <c r="D21" s="47">
        <v>0</v>
      </c>
      <c r="E21" s="27">
        <v>0</v>
      </c>
      <c r="F21" s="47">
        <v>3455</v>
      </c>
      <c r="G21" s="47">
        <v>0</v>
      </c>
      <c r="H21" s="47">
        <v>3455</v>
      </c>
    </row>
    <row r="22" spans="1:8" ht="15">
      <c r="A22" s="53">
        <v>17</v>
      </c>
      <c r="B22" s="46" t="s">
        <v>780</v>
      </c>
      <c r="C22" s="47">
        <v>0</v>
      </c>
      <c r="D22" s="47">
        <v>0</v>
      </c>
      <c r="E22" s="27">
        <v>0</v>
      </c>
      <c r="F22" s="47">
        <v>0</v>
      </c>
      <c r="G22" s="47">
        <v>0</v>
      </c>
      <c r="H22" s="47">
        <v>0</v>
      </c>
    </row>
    <row r="23" spans="1:8" ht="15">
      <c r="A23" s="53">
        <v>18</v>
      </c>
      <c r="B23" s="46" t="s">
        <v>830</v>
      </c>
      <c r="C23" s="47">
        <v>53311</v>
      </c>
      <c r="D23" s="47">
        <v>53311</v>
      </c>
      <c r="E23" s="27">
        <v>0</v>
      </c>
      <c r="F23" s="47">
        <v>53311</v>
      </c>
      <c r="G23" s="47">
        <v>53311</v>
      </c>
      <c r="H23" s="47">
        <v>0</v>
      </c>
    </row>
    <row r="24" spans="1:8" ht="15">
      <c r="A24" s="53">
        <v>19</v>
      </c>
      <c r="B24" s="46" t="s">
        <v>907</v>
      </c>
      <c r="C24" s="47">
        <v>0</v>
      </c>
      <c r="D24" s="47">
        <v>0</v>
      </c>
      <c r="E24" s="27">
        <v>0</v>
      </c>
      <c r="F24" s="47">
        <v>0</v>
      </c>
      <c r="G24" s="47">
        <v>0</v>
      </c>
      <c r="H24" s="47">
        <v>0</v>
      </c>
    </row>
    <row r="25" spans="1:8" ht="15">
      <c r="A25" s="53">
        <v>20</v>
      </c>
      <c r="B25" s="46" t="s">
        <v>1753</v>
      </c>
      <c r="C25" s="47">
        <v>62289</v>
      </c>
      <c r="D25" s="47">
        <v>56400</v>
      </c>
      <c r="E25" s="47">
        <v>5889</v>
      </c>
      <c r="F25" s="47">
        <v>96289</v>
      </c>
      <c r="G25" s="47">
        <v>90400</v>
      </c>
      <c r="H25" s="47">
        <v>5889</v>
      </c>
    </row>
    <row r="26" spans="1:8" ht="15">
      <c r="A26" s="53">
        <v>21</v>
      </c>
      <c r="B26" s="46" t="s">
        <v>1053</v>
      </c>
      <c r="C26" s="27">
        <v>0</v>
      </c>
      <c r="D26" s="27">
        <v>0</v>
      </c>
      <c r="E26" s="27">
        <v>0</v>
      </c>
      <c r="F26" s="47">
        <v>0</v>
      </c>
      <c r="G26" s="47">
        <v>0</v>
      </c>
      <c r="H26" s="47">
        <v>0</v>
      </c>
    </row>
    <row r="27" spans="1:8" ht="15">
      <c r="A27" s="53">
        <v>22</v>
      </c>
      <c r="B27" s="46" t="s">
        <v>1781</v>
      </c>
      <c r="C27" s="47">
        <v>65749</v>
      </c>
      <c r="D27" s="47">
        <v>65749</v>
      </c>
      <c r="E27" s="27">
        <v>0</v>
      </c>
      <c r="F27" s="47">
        <v>227827</v>
      </c>
      <c r="G27" s="47">
        <v>125204</v>
      </c>
      <c r="H27" s="47">
        <v>102623</v>
      </c>
    </row>
    <row r="28" spans="1:8" ht="15">
      <c r="A28" s="27"/>
      <c r="B28" s="27"/>
      <c r="C28" s="47">
        <f aca="true" t="shared" si="0" ref="C28:H28">SUM(C6:C27)</f>
        <v>325578</v>
      </c>
      <c r="D28" s="47">
        <f t="shared" si="0"/>
        <v>268063</v>
      </c>
      <c r="E28" s="26">
        <f t="shared" si="0"/>
        <v>57515</v>
      </c>
      <c r="F28" s="26">
        <f t="shared" si="0"/>
        <v>688945</v>
      </c>
      <c r="G28" s="26">
        <f t="shared" si="0"/>
        <v>437766</v>
      </c>
      <c r="H28" s="26">
        <f t="shared" si="0"/>
        <v>251179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47">
        <v>18900</v>
      </c>
      <c r="D37" s="47">
        <v>18900</v>
      </c>
      <c r="E37" s="27">
        <v>0</v>
      </c>
      <c r="F37" s="47">
        <v>18900</v>
      </c>
      <c r="G37" s="47">
        <v>18900</v>
      </c>
      <c r="H37" s="27">
        <v>0</v>
      </c>
      <c r="K37" s="58"/>
      <c r="L37" s="56"/>
      <c r="M37" s="56"/>
      <c r="N37" s="56"/>
    </row>
    <row r="38" spans="1:14" ht="15">
      <c r="A38" s="53">
        <v>2</v>
      </c>
      <c r="B38" s="46" t="s">
        <v>1745</v>
      </c>
      <c r="C38" s="47">
        <v>19946</v>
      </c>
      <c r="D38" s="47">
        <v>19946</v>
      </c>
      <c r="E38" s="27">
        <v>0</v>
      </c>
      <c r="F38" s="47">
        <v>30155</v>
      </c>
      <c r="G38" s="47">
        <v>30155</v>
      </c>
      <c r="H38" s="27">
        <v>0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17240</v>
      </c>
      <c r="G39" s="47">
        <v>17240</v>
      </c>
      <c r="H39" s="27">
        <v>0</v>
      </c>
      <c r="K39" s="58"/>
      <c r="L39" s="56"/>
      <c r="M39" s="56"/>
      <c r="N39" s="56"/>
    </row>
    <row r="40" spans="1:14" ht="15">
      <c r="A40" s="53">
        <v>4</v>
      </c>
      <c r="B40" s="46" t="s">
        <v>1777</v>
      </c>
      <c r="C40" s="27">
        <v>0</v>
      </c>
      <c r="D40" s="27">
        <v>0</v>
      </c>
      <c r="E40" s="27">
        <v>0</v>
      </c>
      <c r="F40" s="47">
        <v>10327</v>
      </c>
      <c r="G40" s="47">
        <v>10327</v>
      </c>
      <c r="H40" s="27">
        <v>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47">
        <v>8320</v>
      </c>
      <c r="D41" s="47">
        <v>8320</v>
      </c>
      <c r="E41" s="27">
        <v>0</v>
      </c>
      <c r="F41" s="47">
        <v>8320</v>
      </c>
      <c r="G41" s="47">
        <v>8320</v>
      </c>
      <c r="H41" s="2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47">
        <v>540</v>
      </c>
      <c r="G43" s="47">
        <v>0</v>
      </c>
      <c r="H43" s="47">
        <v>540</v>
      </c>
      <c r="K43" s="58"/>
      <c r="L43" s="56"/>
      <c r="M43" s="56"/>
      <c r="N43" s="56"/>
    </row>
    <row r="44" spans="1:14" ht="15">
      <c r="A44" s="53">
        <v>8</v>
      </c>
      <c r="B44" s="46" t="s">
        <v>1778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3750</v>
      </c>
      <c r="G45" s="47">
        <v>3750</v>
      </c>
      <c r="H45" s="2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47">
        <v>2734</v>
      </c>
      <c r="D47" s="47">
        <v>0</v>
      </c>
      <c r="E47" s="47">
        <v>2734</v>
      </c>
      <c r="F47" s="47">
        <v>2734</v>
      </c>
      <c r="G47" s="47">
        <v>0</v>
      </c>
      <c r="H47" s="47">
        <v>2734</v>
      </c>
      <c r="K47" s="58"/>
      <c r="L47" s="56"/>
      <c r="M47" s="56"/>
      <c r="N47" s="57"/>
    </row>
    <row r="48" spans="1:14" ht="15">
      <c r="A48" s="53">
        <v>12</v>
      </c>
      <c r="B48" s="46" t="s">
        <v>1749</v>
      </c>
      <c r="C48" s="47">
        <v>5496</v>
      </c>
      <c r="D48" s="47">
        <v>5496</v>
      </c>
      <c r="E48" s="27">
        <v>0</v>
      </c>
      <c r="F48" s="47">
        <v>5496</v>
      </c>
      <c r="G48" s="47">
        <v>5496</v>
      </c>
      <c r="H48" s="2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1750</v>
      </c>
      <c r="C49" s="27">
        <v>0</v>
      </c>
      <c r="D49" s="27">
        <v>0</v>
      </c>
      <c r="E49" s="27">
        <v>0</v>
      </c>
      <c r="F49" s="47">
        <v>23351</v>
      </c>
      <c r="G49" s="47">
        <v>21197</v>
      </c>
      <c r="H49" s="47">
        <v>2154</v>
      </c>
      <c r="K49" s="58"/>
      <c r="L49" s="56"/>
      <c r="M49" s="56"/>
      <c r="N49" s="56"/>
    </row>
    <row r="50" spans="1:14" ht="15">
      <c r="A50" s="53">
        <v>14</v>
      </c>
      <c r="B50" s="46" t="s">
        <v>1751</v>
      </c>
      <c r="C50" s="27">
        <v>0</v>
      </c>
      <c r="D50" s="27">
        <v>0</v>
      </c>
      <c r="E50" s="27">
        <v>0</v>
      </c>
      <c r="F50" s="47">
        <v>3700</v>
      </c>
      <c r="G50" s="47">
        <v>3700</v>
      </c>
      <c r="H50" s="2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1780</v>
      </c>
      <c r="C51" s="47">
        <v>83349</v>
      </c>
      <c r="D51" s="47">
        <v>83349</v>
      </c>
      <c r="E51" s="27">
        <v>0</v>
      </c>
      <c r="F51" s="47">
        <v>85430</v>
      </c>
      <c r="G51" s="47">
        <v>85430</v>
      </c>
      <c r="H51" s="47">
        <v>0</v>
      </c>
      <c r="K51" s="58"/>
      <c r="L51" s="56"/>
      <c r="M51" s="56"/>
      <c r="N51" s="57"/>
    </row>
    <row r="52" spans="1:14" ht="15">
      <c r="A52" s="53">
        <v>16</v>
      </c>
      <c r="B52" s="46" t="s">
        <v>1752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</row>
    <row r="56" spans="1:8" ht="15">
      <c r="A56" s="53">
        <v>20</v>
      </c>
      <c r="B56" s="46" t="s">
        <v>988</v>
      </c>
      <c r="C56" s="47">
        <v>8216</v>
      </c>
      <c r="D56" s="47">
        <v>0</v>
      </c>
      <c r="E56" s="47">
        <v>8216</v>
      </c>
      <c r="F56" s="47">
        <v>8216</v>
      </c>
      <c r="G56" s="47">
        <v>0</v>
      </c>
      <c r="H56" s="47">
        <v>8216</v>
      </c>
    </row>
    <row r="57" spans="1:8" ht="15">
      <c r="A57" s="53">
        <v>21</v>
      </c>
      <c r="B57" s="46" t="s">
        <v>1053</v>
      </c>
      <c r="C57" s="47">
        <v>701</v>
      </c>
      <c r="D57" s="47">
        <v>0</v>
      </c>
      <c r="E57" s="47">
        <v>701</v>
      </c>
      <c r="F57" s="47">
        <v>701</v>
      </c>
      <c r="G57" s="47">
        <v>0</v>
      </c>
      <c r="H57" s="47">
        <v>701</v>
      </c>
    </row>
    <row r="58" spans="1:8" ht="15">
      <c r="A58" s="53">
        <v>22</v>
      </c>
      <c r="B58" s="46" t="s">
        <v>1782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3:8" ht="15">
      <c r="C59" s="26">
        <f aca="true" t="shared" si="1" ref="C59:H59">SUM(C37:C58)</f>
        <v>147662</v>
      </c>
      <c r="D59" s="26">
        <f t="shared" si="1"/>
        <v>136011</v>
      </c>
      <c r="E59" s="26">
        <f t="shared" si="1"/>
        <v>11651</v>
      </c>
      <c r="F59" s="26">
        <f t="shared" si="1"/>
        <v>218860</v>
      </c>
      <c r="G59" s="26">
        <f t="shared" si="1"/>
        <v>204515</v>
      </c>
      <c r="H59" s="26">
        <f t="shared" si="1"/>
        <v>14345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1925</v>
      </c>
      <c r="K1" s="67" t="s">
        <v>1785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4/7/17</v>
      </c>
      <c r="K2" s="109"/>
      <c r="L2" s="110" t="str">
        <f>A1</f>
        <v>Retail square feet certified, January-February 2017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7"/>
      <c r="L3" s="138" t="str">
        <f>A2</f>
        <v>Source: New Jersey Department of Community Affairs, 4/7/17</v>
      </c>
      <c r="M3" s="139"/>
      <c r="N3" s="140"/>
      <c r="O3" s="140"/>
      <c r="P3" s="140"/>
      <c r="Q3" s="140"/>
      <c r="R3" s="140"/>
      <c r="S3" s="140"/>
      <c r="T3" s="130"/>
    </row>
    <row r="4" spans="2:20" ht="15.75" thickTop="1">
      <c r="B4" s="162" t="str">
        <f>certoff!B4</f>
        <v> February</v>
      </c>
      <c r="C4" s="162"/>
      <c r="D4" s="162"/>
      <c r="E4" s="162" t="str">
        <f>certoff!E4</f>
        <v>Year-to-Date</v>
      </c>
      <c r="F4" s="162"/>
      <c r="G4" s="162"/>
      <c r="K4" s="131"/>
      <c r="L4" s="132"/>
      <c r="M4" s="133"/>
      <c r="N4" s="134" t="str">
        <f>B4</f>
        <v> February</v>
      </c>
      <c r="O4" s="135"/>
      <c r="P4" s="136"/>
      <c r="Q4" s="136"/>
      <c r="R4" s="134" t="str">
        <f>E4</f>
        <v>Year-to-Date</v>
      </c>
      <c r="S4" s="136"/>
      <c r="T4" s="137"/>
    </row>
    <row r="5" spans="11:20" ht="15">
      <c r="K5" s="116"/>
      <c r="L5" s="117"/>
      <c r="M5" s="121"/>
      <c r="N5" s="122" t="s">
        <v>1786</v>
      </c>
      <c r="O5" s="118"/>
      <c r="P5" s="119"/>
      <c r="Q5" s="119"/>
      <c r="R5" s="122" t="s">
        <v>1786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4" t="s">
        <v>975</v>
      </c>
      <c r="M6" s="145" t="s">
        <v>1710</v>
      </c>
      <c r="N6" s="146" t="s">
        <v>1787</v>
      </c>
      <c r="O6" s="147" t="s">
        <v>1712</v>
      </c>
      <c r="P6" s="148"/>
      <c r="Q6" s="145" t="s">
        <v>1710</v>
      </c>
      <c r="R6" s="146" t="s">
        <v>1787</v>
      </c>
      <c r="S6" s="147" t="s">
        <v>1712</v>
      </c>
      <c r="T6" s="120"/>
    </row>
    <row r="7" spans="1:20" ht="15.75" thickTop="1">
      <c r="A7" s="7" t="s">
        <v>1110</v>
      </c>
      <c r="B7" s="47">
        <v>18900</v>
      </c>
      <c r="C7" s="47">
        <v>18900</v>
      </c>
      <c r="D7" s="27">
        <v>0</v>
      </c>
      <c r="E7" s="47">
        <v>18900</v>
      </c>
      <c r="F7" s="47">
        <v>18900</v>
      </c>
      <c r="G7" s="27">
        <v>0</v>
      </c>
      <c r="K7" s="116"/>
      <c r="L7" s="141" t="s">
        <v>1110</v>
      </c>
      <c r="M7" s="142">
        <f aca="true" t="shared" si="0" ref="M7:M28">B7</f>
        <v>18900</v>
      </c>
      <c r="N7" s="142">
        <f aca="true" t="shared" si="1" ref="N7:N28">C7</f>
        <v>18900</v>
      </c>
      <c r="O7" s="142">
        <f aca="true" t="shared" si="2" ref="O7:O28">D7</f>
        <v>0</v>
      </c>
      <c r="P7" s="143"/>
      <c r="Q7" s="142">
        <f aca="true" t="shared" si="3" ref="Q7:Q28">E7</f>
        <v>18900</v>
      </c>
      <c r="R7" s="142">
        <f aca="true" t="shared" si="4" ref="R7:R28">F7</f>
        <v>18900</v>
      </c>
      <c r="S7" s="142">
        <f aca="true" t="shared" si="5" ref="S7:S28">G7</f>
        <v>0</v>
      </c>
      <c r="T7" s="120"/>
    </row>
    <row r="8" spans="1:20" ht="15">
      <c r="A8" s="25" t="s">
        <v>1177</v>
      </c>
      <c r="B8" s="47">
        <v>19946</v>
      </c>
      <c r="C8" s="47">
        <v>19946</v>
      </c>
      <c r="D8" s="27">
        <v>0</v>
      </c>
      <c r="E8" s="47">
        <v>30155</v>
      </c>
      <c r="F8" s="47">
        <v>30155</v>
      </c>
      <c r="G8" s="27">
        <v>0</v>
      </c>
      <c r="K8" s="116"/>
      <c r="L8" s="123" t="s">
        <v>1177</v>
      </c>
      <c r="M8" s="64">
        <f t="shared" si="0"/>
        <v>19946</v>
      </c>
      <c r="N8" s="64">
        <f t="shared" si="1"/>
        <v>19946</v>
      </c>
      <c r="O8" s="64">
        <f t="shared" si="2"/>
        <v>0</v>
      </c>
      <c r="P8" s="83"/>
      <c r="Q8" s="64">
        <f t="shared" si="3"/>
        <v>30155</v>
      </c>
      <c r="R8" s="64">
        <f t="shared" si="4"/>
        <v>30155</v>
      </c>
      <c r="S8" s="64">
        <f t="shared" si="5"/>
        <v>0</v>
      </c>
      <c r="T8" s="120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17240</v>
      </c>
      <c r="F9" s="47">
        <v>17240</v>
      </c>
      <c r="G9" s="27">
        <v>0</v>
      </c>
      <c r="K9" s="116"/>
      <c r="L9" s="123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17240</v>
      </c>
      <c r="R9" s="64">
        <f t="shared" si="4"/>
        <v>17240</v>
      </c>
      <c r="S9" s="64">
        <f t="shared" si="5"/>
        <v>0</v>
      </c>
      <c r="T9" s="120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10327</v>
      </c>
      <c r="F10" s="47">
        <v>10327</v>
      </c>
      <c r="G10" s="27">
        <v>0</v>
      </c>
      <c r="K10" s="116"/>
      <c r="L10" s="12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10327</v>
      </c>
      <c r="R10" s="64">
        <f t="shared" si="4"/>
        <v>10327</v>
      </c>
      <c r="S10" s="64">
        <f t="shared" si="5"/>
        <v>0</v>
      </c>
      <c r="T10" s="120"/>
    </row>
    <row r="11" spans="1:20" ht="15">
      <c r="A11" s="25" t="s">
        <v>1619</v>
      </c>
      <c r="B11" s="47">
        <v>8320</v>
      </c>
      <c r="C11" s="47">
        <v>8320</v>
      </c>
      <c r="D11" s="27">
        <v>0</v>
      </c>
      <c r="E11" s="47">
        <v>8320</v>
      </c>
      <c r="F11" s="47">
        <v>8320</v>
      </c>
      <c r="G11" s="27">
        <v>0</v>
      </c>
      <c r="K11" s="116"/>
      <c r="L11" s="123" t="s">
        <v>1619</v>
      </c>
      <c r="M11" s="64">
        <f t="shared" si="0"/>
        <v>8320</v>
      </c>
      <c r="N11" s="64">
        <f t="shared" si="1"/>
        <v>8320</v>
      </c>
      <c r="O11" s="64">
        <f t="shared" si="2"/>
        <v>0</v>
      </c>
      <c r="P11" s="83"/>
      <c r="Q11" s="64">
        <f t="shared" si="3"/>
        <v>8320</v>
      </c>
      <c r="R11" s="64">
        <f t="shared" si="4"/>
        <v>8320</v>
      </c>
      <c r="S11" s="64">
        <f t="shared" si="5"/>
        <v>0</v>
      </c>
      <c r="T11" s="120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0</v>
      </c>
      <c r="R12" s="64">
        <f t="shared" si="4"/>
        <v>0</v>
      </c>
      <c r="S12" s="64">
        <f t="shared" si="5"/>
        <v>0</v>
      </c>
      <c r="T12" s="120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540</v>
      </c>
      <c r="F13" s="47">
        <v>0</v>
      </c>
      <c r="G13" s="47">
        <v>540</v>
      </c>
      <c r="K13" s="116"/>
      <c r="L13" s="123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540</v>
      </c>
      <c r="R13" s="64">
        <f t="shared" si="4"/>
        <v>0</v>
      </c>
      <c r="S13" s="64">
        <f t="shared" si="5"/>
        <v>540</v>
      </c>
      <c r="T13" s="120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K14" s="116"/>
      <c r="L14" s="12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0</v>
      </c>
      <c r="R14" s="64">
        <f t="shared" si="4"/>
        <v>0</v>
      </c>
      <c r="S14" s="64">
        <f t="shared" si="5"/>
        <v>0</v>
      </c>
      <c r="T14" s="120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3750</v>
      </c>
      <c r="F15" s="47">
        <v>3750</v>
      </c>
      <c r="G15" s="27">
        <v>0</v>
      </c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3750</v>
      </c>
      <c r="R15" s="64">
        <f t="shared" si="4"/>
        <v>3750</v>
      </c>
      <c r="S15" s="64">
        <f t="shared" si="5"/>
        <v>0</v>
      </c>
      <c r="T15" s="120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K16" s="116"/>
      <c r="L16" s="12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0</v>
      </c>
      <c r="R16" s="64">
        <f t="shared" si="4"/>
        <v>0</v>
      </c>
      <c r="S16" s="64">
        <f t="shared" si="5"/>
        <v>0</v>
      </c>
      <c r="T16" s="120"/>
    </row>
    <row r="17" spans="1:20" ht="15">
      <c r="A17" s="25" t="s">
        <v>250</v>
      </c>
      <c r="B17" s="47">
        <v>2734</v>
      </c>
      <c r="C17" s="47">
        <v>0</v>
      </c>
      <c r="D17" s="47">
        <v>2734</v>
      </c>
      <c r="E17" s="47">
        <v>2734</v>
      </c>
      <c r="F17" s="47">
        <v>0</v>
      </c>
      <c r="G17" s="47">
        <v>2734</v>
      </c>
      <c r="K17" s="116"/>
      <c r="L17" s="123" t="s">
        <v>250</v>
      </c>
      <c r="M17" s="64">
        <f t="shared" si="0"/>
        <v>2734</v>
      </c>
      <c r="N17" s="64">
        <f t="shared" si="1"/>
        <v>0</v>
      </c>
      <c r="O17" s="64">
        <f t="shared" si="2"/>
        <v>2734</v>
      </c>
      <c r="P17" s="83"/>
      <c r="Q17" s="64">
        <f t="shared" si="3"/>
        <v>2734</v>
      </c>
      <c r="R17" s="64">
        <f t="shared" si="4"/>
        <v>0</v>
      </c>
      <c r="S17" s="64">
        <f t="shared" si="5"/>
        <v>2734</v>
      </c>
      <c r="T17" s="120"/>
    </row>
    <row r="18" spans="1:20" ht="15">
      <c r="A18" s="25" t="s">
        <v>283</v>
      </c>
      <c r="B18" s="47">
        <v>5496</v>
      </c>
      <c r="C18" s="47">
        <v>5496</v>
      </c>
      <c r="D18" s="27">
        <v>0</v>
      </c>
      <c r="E18" s="47">
        <v>5496</v>
      </c>
      <c r="F18" s="47">
        <v>5496</v>
      </c>
      <c r="G18" s="27">
        <v>0</v>
      </c>
      <c r="K18" s="116"/>
      <c r="L18" s="123" t="s">
        <v>283</v>
      </c>
      <c r="M18" s="64">
        <f t="shared" si="0"/>
        <v>5496</v>
      </c>
      <c r="N18" s="64">
        <f t="shared" si="1"/>
        <v>5496</v>
      </c>
      <c r="O18" s="64">
        <f t="shared" si="2"/>
        <v>0</v>
      </c>
      <c r="P18" s="83"/>
      <c r="Q18" s="64">
        <f t="shared" si="3"/>
        <v>5496</v>
      </c>
      <c r="R18" s="64">
        <f t="shared" si="4"/>
        <v>5496</v>
      </c>
      <c r="S18" s="64">
        <f t="shared" si="5"/>
        <v>0</v>
      </c>
      <c r="T18" s="120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47">
        <v>23351</v>
      </c>
      <c r="F19" s="47">
        <v>21197</v>
      </c>
      <c r="G19" s="47">
        <v>2154</v>
      </c>
      <c r="K19" s="116"/>
      <c r="L19" s="123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3"/>
      <c r="Q19" s="64">
        <f t="shared" si="3"/>
        <v>23351</v>
      </c>
      <c r="R19" s="64">
        <f t="shared" si="4"/>
        <v>21197</v>
      </c>
      <c r="S19" s="64">
        <f t="shared" si="5"/>
        <v>2154</v>
      </c>
      <c r="T19" s="120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7">
        <v>3700</v>
      </c>
      <c r="F20" s="47">
        <v>3700</v>
      </c>
      <c r="G20" s="27">
        <v>0</v>
      </c>
      <c r="K20" s="116"/>
      <c r="L20" s="123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3700</v>
      </c>
      <c r="R20" s="64">
        <f t="shared" si="4"/>
        <v>3700</v>
      </c>
      <c r="S20" s="64">
        <f t="shared" si="5"/>
        <v>0</v>
      </c>
      <c r="T20" s="120"/>
    </row>
    <row r="21" spans="1:20" ht="15">
      <c r="A21" s="25" t="s">
        <v>634</v>
      </c>
      <c r="B21" s="47">
        <v>83349</v>
      </c>
      <c r="C21" s="47">
        <v>83349</v>
      </c>
      <c r="D21" s="27">
        <v>0</v>
      </c>
      <c r="E21" s="47">
        <v>85430</v>
      </c>
      <c r="F21" s="47">
        <v>85430</v>
      </c>
      <c r="G21" s="47">
        <v>0</v>
      </c>
      <c r="K21" s="116"/>
      <c r="L21" s="123" t="s">
        <v>634</v>
      </c>
      <c r="M21" s="64">
        <f t="shared" si="0"/>
        <v>83349</v>
      </c>
      <c r="N21" s="64">
        <f t="shared" si="1"/>
        <v>83349</v>
      </c>
      <c r="O21" s="64">
        <f t="shared" si="2"/>
        <v>0</v>
      </c>
      <c r="P21" s="83"/>
      <c r="Q21" s="64">
        <f t="shared" si="3"/>
        <v>85430</v>
      </c>
      <c r="R21" s="64">
        <f t="shared" si="4"/>
        <v>85430</v>
      </c>
      <c r="S21" s="64">
        <f t="shared" si="5"/>
        <v>0</v>
      </c>
      <c r="T21" s="120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0</v>
      </c>
      <c r="R22" s="64">
        <f t="shared" si="4"/>
        <v>0</v>
      </c>
      <c r="S22" s="64">
        <f t="shared" si="5"/>
        <v>0</v>
      </c>
      <c r="T22" s="120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K24" s="116"/>
      <c r="L24" s="123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0</v>
      </c>
      <c r="R24" s="64">
        <f t="shared" si="4"/>
        <v>0</v>
      </c>
      <c r="S24" s="64">
        <f t="shared" si="5"/>
        <v>0</v>
      </c>
      <c r="T24" s="120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64">
        <f t="shared" si="5"/>
        <v>0</v>
      </c>
      <c r="T25" s="120"/>
    </row>
    <row r="26" spans="1:20" ht="15">
      <c r="A26" s="25" t="s">
        <v>988</v>
      </c>
      <c r="B26" s="47">
        <v>8216</v>
      </c>
      <c r="C26" s="47">
        <v>0</v>
      </c>
      <c r="D26" s="47">
        <v>8216</v>
      </c>
      <c r="E26" s="47">
        <v>8216</v>
      </c>
      <c r="F26" s="47">
        <v>0</v>
      </c>
      <c r="G26" s="47">
        <v>8216</v>
      </c>
      <c r="K26" s="116"/>
      <c r="L26" s="123" t="s">
        <v>988</v>
      </c>
      <c r="M26" s="64">
        <f t="shared" si="0"/>
        <v>8216</v>
      </c>
      <c r="N26" s="64">
        <f t="shared" si="1"/>
        <v>0</v>
      </c>
      <c r="O26" s="64">
        <f t="shared" si="2"/>
        <v>8216</v>
      </c>
      <c r="P26" s="83"/>
      <c r="Q26" s="64">
        <f t="shared" si="3"/>
        <v>8216</v>
      </c>
      <c r="R26" s="64">
        <f t="shared" si="4"/>
        <v>0</v>
      </c>
      <c r="S26" s="64">
        <f t="shared" si="5"/>
        <v>8216</v>
      </c>
      <c r="T26" s="120"/>
    </row>
    <row r="27" spans="1:20" ht="15">
      <c r="A27" s="25" t="s">
        <v>1053</v>
      </c>
      <c r="B27" s="47">
        <v>701</v>
      </c>
      <c r="C27" s="47">
        <v>0</v>
      </c>
      <c r="D27" s="47">
        <v>701</v>
      </c>
      <c r="E27" s="47">
        <v>701</v>
      </c>
      <c r="F27" s="47">
        <v>0</v>
      </c>
      <c r="G27" s="47">
        <v>701</v>
      </c>
      <c r="K27" s="116"/>
      <c r="L27" s="123" t="s">
        <v>1053</v>
      </c>
      <c r="M27" s="64">
        <f t="shared" si="0"/>
        <v>701</v>
      </c>
      <c r="N27" s="64">
        <f t="shared" si="1"/>
        <v>0</v>
      </c>
      <c r="O27" s="64">
        <f t="shared" si="2"/>
        <v>701</v>
      </c>
      <c r="P27" s="83"/>
      <c r="Q27" s="64">
        <f t="shared" si="3"/>
        <v>701</v>
      </c>
      <c r="R27" s="64">
        <f t="shared" si="4"/>
        <v>0</v>
      </c>
      <c r="S27" s="64">
        <f t="shared" si="5"/>
        <v>701</v>
      </c>
      <c r="T27" s="120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0"/>
    </row>
    <row r="29" spans="1:20" ht="15">
      <c r="A29" s="25" t="s">
        <v>1709</v>
      </c>
      <c r="B29" s="26">
        <f aca="true" t="shared" si="6" ref="B29:G29">SUM(B7:B28)</f>
        <v>147662</v>
      </c>
      <c r="C29" s="26">
        <f t="shared" si="6"/>
        <v>136011</v>
      </c>
      <c r="D29" s="26">
        <f t="shared" si="6"/>
        <v>11651</v>
      </c>
      <c r="E29" s="26">
        <f t="shared" si="6"/>
        <v>218860</v>
      </c>
      <c r="F29" s="26">
        <f t="shared" si="6"/>
        <v>204515</v>
      </c>
      <c r="G29" s="26">
        <f t="shared" si="6"/>
        <v>14345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52"/>
      <c r="L30" s="153" t="s">
        <v>1709</v>
      </c>
      <c r="M30" s="154">
        <f>SUM(M7:M28)</f>
        <v>147662</v>
      </c>
      <c r="N30" s="154">
        <f>SUM(N7:N28)</f>
        <v>136011</v>
      </c>
      <c r="O30" s="154">
        <f>SUM(O7:O28)</f>
        <v>11651</v>
      </c>
      <c r="P30" s="155"/>
      <c r="Q30" s="154">
        <f>SUM(Q7:Q28)</f>
        <v>218860</v>
      </c>
      <c r="R30" s="154">
        <f>SUM(R7:R28)</f>
        <v>204515</v>
      </c>
      <c r="S30" s="154">
        <f>SUM(S7:S28)</f>
        <v>14345</v>
      </c>
      <c r="T30" s="156"/>
    </row>
    <row r="31" spans="1:20" ht="15.75" thickTop="1">
      <c r="A31" s="40"/>
      <c r="B31" s="26"/>
      <c r="C31" s="26"/>
      <c r="D31" s="26"/>
      <c r="E31" s="26"/>
      <c r="F31" s="26"/>
      <c r="G31" s="26"/>
      <c r="K31" s="149"/>
      <c r="L31" s="150"/>
      <c r="M31" s="150"/>
      <c r="N31" s="150"/>
      <c r="O31" s="150"/>
      <c r="P31" s="150"/>
      <c r="Q31" s="150"/>
      <c r="R31" s="150"/>
      <c r="S31" s="150"/>
      <c r="T31" s="151"/>
    </row>
    <row r="32" spans="11:20" ht="15">
      <c r="K32" s="114"/>
      <c r="L32" s="89" t="s">
        <v>1928</v>
      </c>
      <c r="M32" s="124">
        <v>279373</v>
      </c>
      <c r="N32" s="124">
        <v>271166</v>
      </c>
      <c r="O32" s="124">
        <v>8207</v>
      </c>
      <c r="P32" s="125"/>
      <c r="Q32" s="126">
        <v>316246</v>
      </c>
      <c r="R32" s="126">
        <v>289639</v>
      </c>
      <c r="S32" s="126">
        <v>26607</v>
      </c>
      <c r="T32" s="115"/>
    </row>
    <row r="33" spans="11:20" ht="15.75" thickBot="1">
      <c r="K33" s="127"/>
      <c r="L33" s="128"/>
      <c r="M33" s="129"/>
      <c r="N33" s="129"/>
      <c r="O33" s="129"/>
      <c r="P33" s="129"/>
      <c r="Q33" s="129"/>
      <c r="R33" s="129"/>
      <c r="S33" s="129"/>
      <c r="T33" s="130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1926</v>
      </c>
      <c r="K1" s="67" t="s">
        <v>1784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4/7/17</v>
      </c>
      <c r="K2" s="91"/>
      <c r="L2" s="92" t="str">
        <f>A1</f>
        <v>Office square feet certified,  January-February 2017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4/7/17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2" t="s">
        <v>1924</v>
      </c>
      <c r="C4" s="162"/>
      <c r="D4" s="162"/>
      <c r="E4" s="162" t="s">
        <v>1767</v>
      </c>
      <c r="F4" s="162"/>
      <c r="G4" s="162"/>
      <c r="K4" s="98"/>
      <c r="L4" s="72"/>
      <c r="M4" s="73"/>
      <c r="N4" s="74" t="str">
        <f>B4</f>
        <v> February</v>
      </c>
      <c r="O4" s="71"/>
      <c r="P4" s="75"/>
      <c r="Q4" s="75"/>
      <c r="R4" s="74" t="str">
        <f>E4</f>
        <v>Year-to-Date</v>
      </c>
      <c r="S4" s="75"/>
      <c r="T4" s="99"/>
    </row>
    <row r="5" spans="3:20" ht="15">
      <c r="C5" s="15" t="s">
        <v>1786</v>
      </c>
      <c r="K5" s="100"/>
      <c r="L5" s="76"/>
      <c r="M5" s="63"/>
      <c r="N5" s="37" t="s">
        <v>1786</v>
      </c>
      <c r="O5" s="61"/>
      <c r="P5" s="62"/>
      <c r="Q5" s="62"/>
      <c r="R5" s="37" t="s">
        <v>1786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1787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0"/>
      <c r="L6" s="5" t="s">
        <v>975</v>
      </c>
      <c r="M6" s="65" t="s">
        <v>1710</v>
      </c>
      <c r="N6" s="23" t="s">
        <v>1787</v>
      </c>
      <c r="O6" s="66" t="s">
        <v>1712</v>
      </c>
      <c r="P6" s="52"/>
      <c r="Q6" s="65" t="s">
        <v>1710</v>
      </c>
      <c r="R6" s="23" t="s">
        <v>1787</v>
      </c>
      <c r="S6" s="66" t="s">
        <v>1712</v>
      </c>
      <c r="T6" s="101"/>
    </row>
    <row r="7" spans="1:20" ht="15.75" thickTop="1">
      <c r="A7" s="25" t="s">
        <v>1110</v>
      </c>
      <c r="B7" s="47">
        <v>14579</v>
      </c>
      <c r="C7" s="47">
        <v>14579</v>
      </c>
      <c r="D7" s="27">
        <v>0</v>
      </c>
      <c r="E7" s="47">
        <v>14579</v>
      </c>
      <c r="F7" s="47">
        <v>14579</v>
      </c>
      <c r="G7" s="27">
        <v>0</v>
      </c>
      <c r="K7" s="100"/>
      <c r="L7" s="78" t="s">
        <v>1110</v>
      </c>
      <c r="M7" s="79">
        <f aca="true" t="shared" si="0" ref="M7:M28">B7</f>
        <v>14579</v>
      </c>
      <c r="N7" s="79">
        <f aca="true" t="shared" si="1" ref="N7:N28">C7</f>
        <v>14579</v>
      </c>
      <c r="O7" s="79">
        <f aca="true" t="shared" si="2" ref="O7:O28">D7</f>
        <v>0</v>
      </c>
      <c r="P7" s="80"/>
      <c r="Q7" s="79">
        <f aca="true" t="shared" si="3" ref="Q7:Q28">E7</f>
        <v>14579</v>
      </c>
      <c r="R7" s="79">
        <f aca="true" t="shared" si="4" ref="R7:R28">F7</f>
        <v>14579</v>
      </c>
      <c r="S7" s="81">
        <f aca="true" t="shared" si="5" ref="S7:S28">G7</f>
        <v>0</v>
      </c>
      <c r="T7" s="101"/>
    </row>
    <row r="8" spans="1:20" ht="15">
      <c r="A8" s="25" t="s">
        <v>1177</v>
      </c>
      <c r="B8" s="47">
        <v>42849</v>
      </c>
      <c r="C8" s="27">
        <v>0</v>
      </c>
      <c r="D8" s="47">
        <v>42849</v>
      </c>
      <c r="E8" s="47">
        <v>46337</v>
      </c>
      <c r="F8" s="47">
        <v>3488</v>
      </c>
      <c r="G8" s="47">
        <v>42849</v>
      </c>
      <c r="K8" s="100"/>
      <c r="L8" s="82" t="s">
        <v>1177</v>
      </c>
      <c r="M8" s="64">
        <f t="shared" si="0"/>
        <v>42849</v>
      </c>
      <c r="N8" s="64">
        <f t="shared" si="1"/>
        <v>0</v>
      </c>
      <c r="O8" s="64">
        <f t="shared" si="2"/>
        <v>42849</v>
      </c>
      <c r="P8" s="83"/>
      <c r="Q8" s="64">
        <f t="shared" si="3"/>
        <v>46337</v>
      </c>
      <c r="R8" s="64">
        <f t="shared" si="4"/>
        <v>3488</v>
      </c>
      <c r="S8" s="84">
        <f t="shared" si="5"/>
        <v>42849</v>
      </c>
      <c r="T8" s="101"/>
    </row>
    <row r="9" spans="1:20" ht="15">
      <c r="A9" s="25" t="s">
        <v>1388</v>
      </c>
      <c r="B9" s="47">
        <v>120</v>
      </c>
      <c r="C9" s="47">
        <v>120</v>
      </c>
      <c r="D9" s="27">
        <v>0</v>
      </c>
      <c r="E9" s="47">
        <v>5953</v>
      </c>
      <c r="F9" s="47">
        <v>5190</v>
      </c>
      <c r="G9" s="47">
        <v>763</v>
      </c>
      <c r="K9" s="100"/>
      <c r="L9" s="82" t="s">
        <v>1388</v>
      </c>
      <c r="M9" s="64">
        <f t="shared" si="0"/>
        <v>120</v>
      </c>
      <c r="N9" s="64">
        <f t="shared" si="1"/>
        <v>120</v>
      </c>
      <c r="O9" s="64">
        <f t="shared" si="2"/>
        <v>0</v>
      </c>
      <c r="P9" s="83"/>
      <c r="Q9" s="64">
        <f t="shared" si="3"/>
        <v>5953</v>
      </c>
      <c r="R9" s="64">
        <f t="shared" si="4"/>
        <v>5190</v>
      </c>
      <c r="S9" s="84">
        <f t="shared" si="5"/>
        <v>763</v>
      </c>
      <c r="T9" s="101"/>
    </row>
    <row r="10" spans="1:20" ht="15">
      <c r="A10" s="25" t="s">
        <v>1507</v>
      </c>
      <c r="B10" s="47">
        <v>8038</v>
      </c>
      <c r="C10" s="47">
        <v>8038</v>
      </c>
      <c r="D10" s="27">
        <v>0</v>
      </c>
      <c r="E10" s="47">
        <v>12537</v>
      </c>
      <c r="F10" s="47">
        <v>8038</v>
      </c>
      <c r="G10" s="47">
        <v>4499</v>
      </c>
      <c r="K10" s="100"/>
      <c r="L10" s="82" t="s">
        <v>1507</v>
      </c>
      <c r="M10" s="64">
        <f t="shared" si="0"/>
        <v>8038</v>
      </c>
      <c r="N10" s="64">
        <f t="shared" si="1"/>
        <v>8038</v>
      </c>
      <c r="O10" s="64">
        <f t="shared" si="2"/>
        <v>0</v>
      </c>
      <c r="P10" s="83"/>
      <c r="Q10" s="64">
        <f t="shared" si="3"/>
        <v>12537</v>
      </c>
      <c r="R10" s="64">
        <f t="shared" si="4"/>
        <v>8038</v>
      </c>
      <c r="S10" s="84">
        <f t="shared" si="5"/>
        <v>4499</v>
      </c>
      <c r="T10" s="101"/>
    </row>
    <row r="11" spans="1:20" ht="15">
      <c r="A11" s="25" t="s">
        <v>1619</v>
      </c>
      <c r="B11" s="47">
        <v>0</v>
      </c>
      <c r="C11" s="47">
        <v>0</v>
      </c>
      <c r="D11" s="27">
        <v>0</v>
      </c>
      <c r="E11" s="47">
        <v>0</v>
      </c>
      <c r="F11" s="47">
        <v>0</v>
      </c>
      <c r="G11" s="47">
        <v>0</v>
      </c>
      <c r="K11" s="100"/>
      <c r="L11" s="82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0</v>
      </c>
      <c r="R11" s="64">
        <f t="shared" si="4"/>
        <v>0</v>
      </c>
      <c r="S11" s="84">
        <f t="shared" si="5"/>
        <v>0</v>
      </c>
      <c r="T11" s="101"/>
    </row>
    <row r="12" spans="1:20" ht="15">
      <c r="A12" s="25" t="s">
        <v>1668</v>
      </c>
      <c r="B12" s="47">
        <v>0</v>
      </c>
      <c r="C12" s="47">
        <v>0</v>
      </c>
      <c r="D12" s="27">
        <v>0</v>
      </c>
      <c r="E12" s="47">
        <v>0</v>
      </c>
      <c r="F12" s="47">
        <v>0</v>
      </c>
      <c r="G12" s="47">
        <v>0</v>
      </c>
      <c r="K12" s="100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0</v>
      </c>
      <c r="R12" s="64">
        <f t="shared" si="4"/>
        <v>0</v>
      </c>
      <c r="S12" s="84">
        <f t="shared" si="5"/>
        <v>0</v>
      </c>
      <c r="T12" s="101"/>
    </row>
    <row r="13" spans="1:20" ht="15">
      <c r="A13" s="25" t="s">
        <v>3</v>
      </c>
      <c r="B13" s="47">
        <v>0</v>
      </c>
      <c r="C13" s="47">
        <v>0</v>
      </c>
      <c r="D13" s="27">
        <v>0</v>
      </c>
      <c r="E13" s="47">
        <v>0</v>
      </c>
      <c r="F13" s="47">
        <v>0</v>
      </c>
      <c r="G13" s="47">
        <v>0</v>
      </c>
      <c r="K13" s="100"/>
      <c r="L13" s="8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0</v>
      </c>
      <c r="R13" s="64">
        <f t="shared" si="4"/>
        <v>0</v>
      </c>
      <c r="S13" s="84">
        <f t="shared" si="5"/>
        <v>0</v>
      </c>
      <c r="T13" s="101"/>
    </row>
    <row r="14" spans="1:20" ht="15">
      <c r="A14" s="25" t="s">
        <v>65</v>
      </c>
      <c r="B14" s="47">
        <v>955</v>
      </c>
      <c r="C14" s="47">
        <v>720</v>
      </c>
      <c r="D14" s="47">
        <v>235</v>
      </c>
      <c r="E14" s="47">
        <v>8573</v>
      </c>
      <c r="F14" s="47">
        <v>8337</v>
      </c>
      <c r="G14" s="47">
        <v>236</v>
      </c>
      <c r="K14" s="100"/>
      <c r="L14" s="82" t="s">
        <v>65</v>
      </c>
      <c r="M14" s="64">
        <f t="shared" si="0"/>
        <v>955</v>
      </c>
      <c r="N14" s="64">
        <f t="shared" si="1"/>
        <v>720</v>
      </c>
      <c r="O14" s="64">
        <f t="shared" si="2"/>
        <v>235</v>
      </c>
      <c r="P14" s="83"/>
      <c r="Q14" s="64">
        <f t="shared" si="3"/>
        <v>8573</v>
      </c>
      <c r="R14" s="64">
        <f t="shared" si="4"/>
        <v>8337</v>
      </c>
      <c r="S14" s="84">
        <f t="shared" si="5"/>
        <v>236</v>
      </c>
      <c r="T14" s="101"/>
    </row>
    <row r="15" spans="1:20" ht="15">
      <c r="A15" s="25" t="s">
        <v>135</v>
      </c>
      <c r="B15" s="47">
        <v>0</v>
      </c>
      <c r="C15" s="47">
        <v>0</v>
      </c>
      <c r="D15" s="27">
        <v>0</v>
      </c>
      <c r="E15" s="47">
        <v>0</v>
      </c>
      <c r="F15" s="47">
        <v>0</v>
      </c>
      <c r="G15" s="47">
        <v>0</v>
      </c>
      <c r="K15" s="100"/>
      <c r="L15" s="8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84">
        <f t="shared" si="5"/>
        <v>0</v>
      </c>
      <c r="T15" s="101"/>
    </row>
    <row r="16" spans="1:20" ht="15">
      <c r="A16" s="25" t="s">
        <v>172</v>
      </c>
      <c r="B16" s="47">
        <v>0</v>
      </c>
      <c r="C16" s="47">
        <v>0</v>
      </c>
      <c r="D16" s="27">
        <v>0</v>
      </c>
      <c r="E16" s="47">
        <v>40936</v>
      </c>
      <c r="F16" s="47">
        <v>40936</v>
      </c>
      <c r="G16" s="47">
        <v>0</v>
      </c>
      <c r="K16" s="100"/>
      <c r="L16" s="82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40936</v>
      </c>
      <c r="R16" s="64">
        <f t="shared" si="4"/>
        <v>40936</v>
      </c>
      <c r="S16" s="84">
        <f t="shared" si="5"/>
        <v>0</v>
      </c>
      <c r="T16" s="101"/>
    </row>
    <row r="17" spans="1:20" ht="15">
      <c r="A17" s="25" t="s">
        <v>250</v>
      </c>
      <c r="B17" s="47">
        <v>0</v>
      </c>
      <c r="C17" s="47">
        <v>0</v>
      </c>
      <c r="D17" s="27">
        <v>0</v>
      </c>
      <c r="E17" s="47">
        <v>3538</v>
      </c>
      <c r="F17" s="47">
        <v>0</v>
      </c>
      <c r="G17" s="47">
        <v>3538</v>
      </c>
      <c r="K17" s="100"/>
      <c r="L17" s="82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3538</v>
      </c>
      <c r="R17" s="64">
        <f t="shared" si="4"/>
        <v>0</v>
      </c>
      <c r="S17" s="84">
        <f t="shared" si="5"/>
        <v>3538</v>
      </c>
      <c r="T17" s="101"/>
    </row>
    <row r="18" spans="1:20" ht="15">
      <c r="A18" s="25" t="s">
        <v>283</v>
      </c>
      <c r="B18" s="47">
        <v>15732</v>
      </c>
      <c r="C18" s="47">
        <v>7190</v>
      </c>
      <c r="D18" s="47">
        <v>8542</v>
      </c>
      <c r="E18" s="47">
        <v>69632</v>
      </c>
      <c r="F18" s="47">
        <v>7190</v>
      </c>
      <c r="G18" s="47">
        <v>62442</v>
      </c>
      <c r="K18" s="100"/>
      <c r="L18" s="82" t="s">
        <v>283</v>
      </c>
      <c r="M18" s="64">
        <f t="shared" si="0"/>
        <v>15732</v>
      </c>
      <c r="N18" s="64">
        <f t="shared" si="1"/>
        <v>7190</v>
      </c>
      <c r="O18" s="64">
        <f t="shared" si="2"/>
        <v>8542</v>
      </c>
      <c r="P18" s="83"/>
      <c r="Q18" s="64">
        <f t="shared" si="3"/>
        <v>69632</v>
      </c>
      <c r="R18" s="64">
        <f t="shared" si="4"/>
        <v>7190</v>
      </c>
      <c r="S18" s="84">
        <f t="shared" si="5"/>
        <v>62442</v>
      </c>
      <c r="T18" s="101"/>
    </row>
    <row r="19" spans="1:20" ht="15">
      <c r="A19" s="25" t="s">
        <v>357</v>
      </c>
      <c r="B19" s="47">
        <v>4995</v>
      </c>
      <c r="C19" s="47">
        <v>4995</v>
      </c>
      <c r="D19" s="27">
        <v>0</v>
      </c>
      <c r="E19" s="47">
        <v>30240</v>
      </c>
      <c r="F19" s="47">
        <v>5355</v>
      </c>
      <c r="G19" s="47">
        <v>24885</v>
      </c>
      <c r="K19" s="100"/>
      <c r="L19" s="82" t="s">
        <v>357</v>
      </c>
      <c r="M19" s="64">
        <f t="shared" si="0"/>
        <v>4995</v>
      </c>
      <c r="N19" s="64">
        <f t="shared" si="1"/>
        <v>4995</v>
      </c>
      <c r="O19" s="64">
        <f t="shared" si="2"/>
        <v>0</v>
      </c>
      <c r="P19" s="83"/>
      <c r="Q19" s="64">
        <f t="shared" si="3"/>
        <v>30240</v>
      </c>
      <c r="R19" s="64">
        <f t="shared" si="4"/>
        <v>5355</v>
      </c>
      <c r="S19" s="84">
        <f t="shared" si="5"/>
        <v>24885</v>
      </c>
      <c r="T19" s="101"/>
    </row>
    <row r="20" spans="1:20" ht="15">
      <c r="A20" s="25" t="s">
        <v>517</v>
      </c>
      <c r="B20" s="47">
        <v>41013</v>
      </c>
      <c r="C20" s="47">
        <v>41013</v>
      </c>
      <c r="D20" s="27">
        <v>0</v>
      </c>
      <c r="E20" s="47">
        <v>44609</v>
      </c>
      <c r="F20" s="47">
        <v>44609</v>
      </c>
      <c r="G20" s="47">
        <v>0</v>
      </c>
      <c r="K20" s="100"/>
      <c r="L20" s="82" t="s">
        <v>517</v>
      </c>
      <c r="M20" s="64">
        <f t="shared" si="0"/>
        <v>41013</v>
      </c>
      <c r="N20" s="64">
        <f t="shared" si="1"/>
        <v>41013</v>
      </c>
      <c r="O20" s="64">
        <f t="shared" si="2"/>
        <v>0</v>
      </c>
      <c r="P20" s="83"/>
      <c r="Q20" s="64">
        <f t="shared" si="3"/>
        <v>44609</v>
      </c>
      <c r="R20" s="64">
        <f t="shared" si="4"/>
        <v>44609</v>
      </c>
      <c r="S20" s="84">
        <f t="shared" si="5"/>
        <v>0</v>
      </c>
      <c r="T20" s="101"/>
    </row>
    <row r="21" spans="1:20" ht="15">
      <c r="A21" s="25" t="s">
        <v>634</v>
      </c>
      <c r="B21" s="47">
        <v>15948</v>
      </c>
      <c r="C21" s="47">
        <v>15948</v>
      </c>
      <c r="D21" s="27">
        <v>0</v>
      </c>
      <c r="E21" s="47">
        <v>31129</v>
      </c>
      <c r="F21" s="47">
        <v>31129</v>
      </c>
      <c r="G21" s="47">
        <v>0</v>
      </c>
      <c r="K21" s="100"/>
      <c r="L21" s="82" t="s">
        <v>634</v>
      </c>
      <c r="M21" s="64">
        <f t="shared" si="0"/>
        <v>15948</v>
      </c>
      <c r="N21" s="64">
        <f t="shared" si="1"/>
        <v>15948</v>
      </c>
      <c r="O21" s="64">
        <f t="shared" si="2"/>
        <v>0</v>
      </c>
      <c r="P21" s="83"/>
      <c r="Q21" s="64">
        <f t="shared" si="3"/>
        <v>31129</v>
      </c>
      <c r="R21" s="64">
        <f t="shared" si="4"/>
        <v>31129</v>
      </c>
      <c r="S21" s="84">
        <f t="shared" si="5"/>
        <v>0</v>
      </c>
      <c r="T21" s="101"/>
    </row>
    <row r="22" spans="1:20" ht="15">
      <c r="A22" s="25" t="s">
        <v>732</v>
      </c>
      <c r="B22" s="47">
        <v>0</v>
      </c>
      <c r="C22" s="47">
        <v>0</v>
      </c>
      <c r="D22" s="27">
        <v>0</v>
      </c>
      <c r="E22" s="47">
        <v>3455</v>
      </c>
      <c r="F22" s="47">
        <v>0</v>
      </c>
      <c r="G22" s="47">
        <v>3455</v>
      </c>
      <c r="K22" s="100"/>
      <c r="L22" s="82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3455</v>
      </c>
      <c r="R22" s="64">
        <f t="shared" si="4"/>
        <v>0</v>
      </c>
      <c r="S22" s="84">
        <f t="shared" si="5"/>
        <v>3455</v>
      </c>
      <c r="T22" s="101"/>
    </row>
    <row r="23" spans="1:20" ht="15">
      <c r="A23" s="25" t="s">
        <v>780</v>
      </c>
      <c r="B23" s="47">
        <v>0</v>
      </c>
      <c r="C23" s="47">
        <v>0</v>
      </c>
      <c r="D23" s="27">
        <v>0</v>
      </c>
      <c r="E23" s="47">
        <v>0</v>
      </c>
      <c r="F23" s="47">
        <v>0</v>
      </c>
      <c r="G23" s="47">
        <v>0</v>
      </c>
      <c r="K23" s="100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84">
        <f t="shared" si="5"/>
        <v>0</v>
      </c>
      <c r="T23" s="101"/>
    </row>
    <row r="24" spans="1:20" ht="15">
      <c r="A24" s="25" t="s">
        <v>830</v>
      </c>
      <c r="B24" s="47">
        <v>53311</v>
      </c>
      <c r="C24" s="47">
        <v>53311</v>
      </c>
      <c r="D24" s="27">
        <v>0</v>
      </c>
      <c r="E24" s="47">
        <v>53311</v>
      </c>
      <c r="F24" s="47">
        <v>53311</v>
      </c>
      <c r="G24" s="47">
        <v>0</v>
      </c>
      <c r="K24" s="100"/>
      <c r="L24" s="82" t="s">
        <v>830</v>
      </c>
      <c r="M24" s="64">
        <f t="shared" si="0"/>
        <v>53311</v>
      </c>
      <c r="N24" s="64">
        <f t="shared" si="1"/>
        <v>53311</v>
      </c>
      <c r="O24" s="64">
        <f t="shared" si="2"/>
        <v>0</v>
      </c>
      <c r="P24" s="83"/>
      <c r="Q24" s="64">
        <f t="shared" si="3"/>
        <v>53311</v>
      </c>
      <c r="R24" s="64">
        <f t="shared" si="4"/>
        <v>53311</v>
      </c>
      <c r="S24" s="84">
        <f t="shared" si="5"/>
        <v>0</v>
      </c>
      <c r="T24" s="101"/>
    </row>
    <row r="25" spans="1:20" ht="15">
      <c r="A25" s="25" t="s">
        <v>907</v>
      </c>
      <c r="B25" s="47">
        <v>0</v>
      </c>
      <c r="C25" s="47">
        <v>0</v>
      </c>
      <c r="D25" s="27">
        <v>0</v>
      </c>
      <c r="E25" s="47">
        <v>0</v>
      </c>
      <c r="F25" s="47">
        <v>0</v>
      </c>
      <c r="G25" s="47">
        <v>0</v>
      </c>
      <c r="K25" s="100"/>
      <c r="L25" s="8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84">
        <f t="shared" si="5"/>
        <v>0</v>
      </c>
      <c r="T25" s="101"/>
    </row>
    <row r="26" spans="1:20" ht="15">
      <c r="A26" s="25" t="s">
        <v>988</v>
      </c>
      <c r="B26" s="47">
        <v>62289</v>
      </c>
      <c r="C26" s="47">
        <v>56400</v>
      </c>
      <c r="D26" s="47">
        <v>5889</v>
      </c>
      <c r="E26" s="47">
        <v>96289</v>
      </c>
      <c r="F26" s="47">
        <v>90400</v>
      </c>
      <c r="G26" s="47">
        <v>5889</v>
      </c>
      <c r="K26" s="100"/>
      <c r="L26" s="82" t="s">
        <v>988</v>
      </c>
      <c r="M26" s="64">
        <f t="shared" si="0"/>
        <v>62289</v>
      </c>
      <c r="N26" s="64">
        <f t="shared" si="1"/>
        <v>56400</v>
      </c>
      <c r="O26" s="64">
        <f t="shared" si="2"/>
        <v>5889</v>
      </c>
      <c r="P26" s="83"/>
      <c r="Q26" s="64">
        <f t="shared" si="3"/>
        <v>96289</v>
      </c>
      <c r="R26" s="64">
        <f t="shared" si="4"/>
        <v>90400</v>
      </c>
      <c r="S26" s="84">
        <f t="shared" si="5"/>
        <v>5889</v>
      </c>
      <c r="T26" s="101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0</v>
      </c>
      <c r="F27" s="47">
        <v>0</v>
      </c>
      <c r="G27" s="47">
        <v>0</v>
      </c>
      <c r="K27" s="100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0</v>
      </c>
      <c r="R27" s="64">
        <f t="shared" si="4"/>
        <v>0</v>
      </c>
      <c r="S27" s="84">
        <f t="shared" si="5"/>
        <v>0</v>
      </c>
      <c r="T27" s="101"/>
    </row>
    <row r="28" spans="1:20" ht="15">
      <c r="A28" s="25" t="s">
        <v>856</v>
      </c>
      <c r="B28" s="47">
        <v>65749</v>
      </c>
      <c r="C28" s="47">
        <v>65749</v>
      </c>
      <c r="D28" s="27">
        <v>0</v>
      </c>
      <c r="E28" s="47">
        <v>227827</v>
      </c>
      <c r="F28" s="47">
        <v>125204</v>
      </c>
      <c r="G28" s="47">
        <v>102623</v>
      </c>
      <c r="K28" s="100"/>
      <c r="L28" s="82" t="s">
        <v>856</v>
      </c>
      <c r="M28" s="64">
        <f t="shared" si="0"/>
        <v>65749</v>
      </c>
      <c r="N28" s="64">
        <f t="shared" si="1"/>
        <v>65749</v>
      </c>
      <c r="O28" s="64">
        <f t="shared" si="2"/>
        <v>0</v>
      </c>
      <c r="P28" s="83"/>
      <c r="Q28" s="64">
        <f t="shared" si="3"/>
        <v>227827</v>
      </c>
      <c r="R28" s="64">
        <f t="shared" si="4"/>
        <v>125204</v>
      </c>
      <c r="S28" s="84">
        <f t="shared" si="5"/>
        <v>102623</v>
      </c>
      <c r="T28" s="101"/>
    </row>
    <row r="29" spans="1:20" ht="15">
      <c r="A29" s="25" t="s">
        <v>1709</v>
      </c>
      <c r="B29" s="26">
        <f aca="true" t="shared" si="6" ref="B29:G29">SUM(B7:B28)</f>
        <v>325578</v>
      </c>
      <c r="C29" s="26">
        <f t="shared" si="6"/>
        <v>268063</v>
      </c>
      <c r="D29" s="26">
        <f t="shared" si="6"/>
        <v>57515</v>
      </c>
      <c r="E29" s="26">
        <f t="shared" si="6"/>
        <v>688945</v>
      </c>
      <c r="F29" s="26">
        <f t="shared" si="6"/>
        <v>437766</v>
      </c>
      <c r="G29" s="26">
        <f t="shared" si="6"/>
        <v>251179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325578</v>
      </c>
      <c r="N30" s="86">
        <f>SUM(N7:N28)</f>
        <v>268063</v>
      </c>
      <c r="O30" s="86">
        <f>SUM(O7:O28)</f>
        <v>57515</v>
      </c>
      <c r="P30" s="87"/>
      <c r="Q30" s="86">
        <f>SUM(Q7:Q28)</f>
        <v>688945</v>
      </c>
      <c r="R30" s="86">
        <f>SUM(R7:R28)</f>
        <v>437766</v>
      </c>
      <c r="S30" s="88">
        <f>SUM(S7:S28)</f>
        <v>251179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1927</v>
      </c>
      <c r="M32" s="157">
        <v>118256</v>
      </c>
      <c r="N32" s="157">
        <v>91333</v>
      </c>
      <c r="O32" s="157">
        <v>26923</v>
      </c>
      <c r="P32" s="159"/>
      <c r="Q32" s="157">
        <v>471745</v>
      </c>
      <c r="R32" s="157">
        <v>380212</v>
      </c>
      <c r="S32" s="157">
        <v>91533</v>
      </c>
      <c r="T32" s="158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:A2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1855</v>
      </c>
      <c r="B1"/>
      <c r="D1"/>
      <c r="F1"/>
    </row>
    <row r="2" spans="1:22" s="12" customFormat="1" ht="12.75">
      <c r="A2" s="12" t="s">
        <v>1856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14579</v>
      </c>
      <c r="G7" s="17">
        <f aca="true" t="shared" si="0" ref="G7:T7">SUM(G31:G53)</f>
        <v>18900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160</v>
      </c>
      <c r="T7" s="17">
        <f t="shared" si="0"/>
        <v>2500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42849</v>
      </c>
      <c r="G8" s="17">
        <f aca="true" t="shared" si="1" ref="G8:T8">SUM(G54:G123)</f>
        <v>19946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230337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1778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120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45000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4630</v>
      </c>
      <c r="T9" s="17">
        <f t="shared" si="2"/>
        <v>7506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8038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13203</v>
      </c>
      <c r="N10" s="17">
        <f t="shared" si="3"/>
        <v>0</v>
      </c>
      <c r="O10" s="17">
        <f t="shared" si="3"/>
        <v>1945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236964</v>
      </c>
      <c r="T10" s="17">
        <f t="shared" si="3"/>
        <v>928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8320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1032</v>
      </c>
      <c r="T11" s="17">
        <f t="shared" si="4"/>
        <v>2300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38304</v>
      </c>
      <c r="T12" s="17">
        <f t="shared" si="5"/>
        <v>5676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50174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0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955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36780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3168</v>
      </c>
      <c r="T14" s="17">
        <f t="shared" si="7"/>
        <v>0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1239969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396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10890</v>
      </c>
      <c r="T16" s="17">
        <f t="shared" si="9"/>
        <v>14843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2734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16839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1070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15732</v>
      </c>
      <c r="G18" s="17">
        <f aca="true" t="shared" si="11" ref="G18:T18">SUM(G328:G352)</f>
        <v>5496</v>
      </c>
      <c r="H18" s="17">
        <f t="shared" si="11"/>
        <v>0</v>
      </c>
      <c r="I18" s="17">
        <f t="shared" si="11"/>
        <v>0</v>
      </c>
      <c r="J18" s="17">
        <f t="shared" si="11"/>
        <v>2830</v>
      </c>
      <c r="K18" s="17">
        <f t="shared" si="11"/>
        <v>0</v>
      </c>
      <c r="L18" s="17">
        <f t="shared" si="11"/>
        <v>0</v>
      </c>
      <c r="M18" s="17">
        <f t="shared" si="11"/>
        <v>292204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1</v>
      </c>
      <c r="S18" s="17">
        <f t="shared" si="11"/>
        <v>314564</v>
      </c>
      <c r="T18" s="17">
        <f t="shared" si="11"/>
        <v>960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4995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15200</v>
      </c>
      <c r="K19" s="17">
        <f t="shared" si="12"/>
        <v>12319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9647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41013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62430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29750</v>
      </c>
      <c r="T20" s="17">
        <f t="shared" si="13"/>
        <v>3978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15948</v>
      </c>
      <c r="G21" s="17">
        <f aca="true" t="shared" si="14" ref="G21:T21">SUM(G445:G477)</f>
        <v>83349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1</v>
      </c>
      <c r="M21" s="17">
        <f t="shared" si="14"/>
        <v>47307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468</v>
      </c>
      <c r="T21" s="17">
        <f t="shared" si="14"/>
        <v>9140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324</v>
      </c>
      <c r="K22" s="17">
        <f t="shared" si="15"/>
        <v>0</v>
      </c>
      <c r="L22" s="17">
        <f t="shared" si="15"/>
        <v>0</v>
      </c>
      <c r="M22" s="17">
        <f t="shared" si="15"/>
        <v>22197</v>
      </c>
      <c r="N22" s="17">
        <f t="shared" si="15"/>
        <v>0</v>
      </c>
      <c r="O22" s="17">
        <f t="shared" si="15"/>
        <v>0</v>
      </c>
      <c r="P22" s="17">
        <f t="shared" si="15"/>
        <v>1517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2485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462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7314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53311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4480</v>
      </c>
      <c r="T24" s="17">
        <f t="shared" si="17"/>
        <v>1051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2400</v>
      </c>
      <c r="T25" s="17">
        <f t="shared" si="18"/>
        <v>4981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62289</v>
      </c>
      <c r="G26" s="17">
        <f aca="true" t="shared" si="19" ref="G26:T26">SUM(G554:G574)</f>
        <v>8216</v>
      </c>
      <c r="H26" s="17">
        <f t="shared" si="19"/>
        <v>0</v>
      </c>
      <c r="I26" s="17">
        <f t="shared" si="19"/>
        <v>0</v>
      </c>
      <c r="J26" s="17">
        <f t="shared" si="19"/>
        <v>4426</v>
      </c>
      <c r="K26" s="17">
        <f t="shared" si="19"/>
        <v>0</v>
      </c>
      <c r="L26" s="17">
        <f t="shared" si="19"/>
        <v>0</v>
      </c>
      <c r="M26" s="17">
        <f t="shared" si="19"/>
        <v>161598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356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701</v>
      </c>
      <c r="H27" s="17">
        <f t="shared" si="20"/>
        <v>0</v>
      </c>
      <c r="I27" s="17">
        <f t="shared" si="20"/>
        <v>6011</v>
      </c>
      <c r="J27" s="17">
        <f t="shared" si="20"/>
        <v>5606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150280</v>
      </c>
      <c r="T27" s="17">
        <f t="shared" si="20"/>
        <v>2816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65749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200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325578</v>
      </c>
      <c r="G29" s="17">
        <f aca="true" t="shared" si="22" ref="G29:T29">SUM(G7:G28)</f>
        <v>147662</v>
      </c>
      <c r="H29" s="17">
        <f t="shared" si="22"/>
        <v>0</v>
      </c>
      <c r="I29" s="17">
        <f t="shared" si="22"/>
        <v>6869</v>
      </c>
      <c r="J29" s="17">
        <f t="shared" si="22"/>
        <v>73386</v>
      </c>
      <c r="K29" s="17">
        <f t="shared" si="22"/>
        <v>12319</v>
      </c>
      <c r="L29" s="17">
        <f t="shared" si="22"/>
        <v>1</v>
      </c>
      <c r="M29" s="17">
        <f t="shared" si="22"/>
        <v>2173038</v>
      </c>
      <c r="N29" s="17">
        <f t="shared" si="22"/>
        <v>0</v>
      </c>
      <c r="O29" s="17">
        <f t="shared" si="22"/>
        <v>1945</v>
      </c>
      <c r="P29" s="17">
        <f t="shared" si="22"/>
        <v>1517</v>
      </c>
      <c r="Q29" s="17">
        <f t="shared" si="22"/>
        <v>0</v>
      </c>
      <c r="R29" s="17">
        <f t="shared" si="22"/>
        <v>1</v>
      </c>
      <c r="S29" s="17">
        <f t="shared" si="22"/>
        <v>797090</v>
      </c>
      <c r="T29" s="17">
        <f t="shared" si="22"/>
        <v>79529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0" t="s">
        <v>1834</v>
      </c>
      <c r="W31" s="59"/>
      <c r="X31" s="46"/>
      <c r="Y31" s="4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14578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0" t="s">
        <v>1834</v>
      </c>
      <c r="W32" s="59"/>
      <c r="X32" s="46"/>
      <c r="Y32" s="4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0" t="s">
        <v>1834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47"/>
      <c r="AM33" s="27"/>
      <c r="AN33" s="27"/>
    </row>
    <row r="34" spans="1:40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0" t="s">
        <v>1834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  <c r="AN34" s="27"/>
    </row>
    <row r="35" spans="1:40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1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33"/>
      <c r="V35" s="160" t="s">
        <v>1834</v>
      </c>
      <c r="W35" s="59"/>
      <c r="X35" s="46"/>
      <c r="Y35" s="27"/>
      <c r="Z35" s="4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1" t="s">
        <v>1834</v>
      </c>
      <c r="W36" s="59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  <c r="AN36" s="27"/>
    </row>
    <row r="37" spans="1:40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0" t="s">
        <v>1834</v>
      </c>
      <c r="W37" s="59"/>
      <c r="X37" s="46"/>
      <c r="Y37" s="27"/>
      <c r="Z37" s="4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0" t="s">
        <v>1834</v>
      </c>
      <c r="W38" s="59"/>
      <c r="X38" s="46"/>
      <c r="Y38" s="4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160</v>
      </c>
      <c r="T39" s="64">
        <v>0</v>
      </c>
      <c r="U39" s="33"/>
      <c r="V39" s="160" t="s">
        <v>1834</v>
      </c>
      <c r="W39" s="59"/>
      <c r="X39" s="46"/>
      <c r="Y39" s="27"/>
      <c r="Z39" s="27"/>
      <c r="AA39" s="27"/>
      <c r="AB39" s="27"/>
      <c r="AC39" s="27"/>
      <c r="AD39" s="27"/>
      <c r="AE39" s="27"/>
      <c r="AF39" s="47"/>
      <c r="AG39" s="27"/>
      <c r="AH39" s="27"/>
      <c r="AI39" s="27"/>
      <c r="AJ39" s="27"/>
      <c r="AK39" s="27"/>
      <c r="AL39" s="27"/>
      <c r="AM39" s="27"/>
      <c r="AN39" s="27"/>
    </row>
    <row r="40" spans="1:40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1000</v>
      </c>
      <c r="U40" s="33"/>
      <c r="V40" s="160" t="s">
        <v>1834</v>
      </c>
      <c r="W40" s="59"/>
      <c r="X40" s="4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/>
      <c r="AN40" s="27"/>
    </row>
    <row r="41" spans="1:40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0" t="s">
        <v>1834</v>
      </c>
      <c r="W41" s="59"/>
      <c r="X41" s="46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7"/>
      <c r="AN41" s="27"/>
    </row>
    <row r="42" spans="1:40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160" t="s">
        <v>1857</v>
      </c>
      <c r="W42" s="59"/>
      <c r="X42" s="46"/>
      <c r="Y42" s="27"/>
      <c r="Z42" s="27"/>
      <c r="AA42" s="27"/>
      <c r="AB42" s="27"/>
      <c r="AC42" s="27"/>
      <c r="AD42" s="27"/>
      <c r="AE42" s="27"/>
      <c r="AF42" s="47"/>
      <c r="AG42" s="27"/>
      <c r="AH42" s="27"/>
      <c r="AI42" s="27"/>
      <c r="AJ42" s="27"/>
      <c r="AK42" s="27"/>
      <c r="AL42" s="27"/>
      <c r="AM42" s="27"/>
      <c r="AN42" s="27"/>
    </row>
    <row r="43" spans="1:40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18900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60" t="s">
        <v>1834</v>
      </c>
      <c r="W43" s="59"/>
      <c r="X43" s="46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/>
      <c r="AN43" s="27"/>
    </row>
    <row r="44" spans="1:40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0" t="s">
        <v>1857</v>
      </c>
      <c r="W44" s="59"/>
      <c r="X44" s="46"/>
      <c r="Y44" s="4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0" t="s">
        <v>1834</v>
      </c>
      <c r="W45" s="59"/>
      <c r="X45" s="46"/>
      <c r="Y45" s="27"/>
      <c r="Z45" s="27"/>
      <c r="AA45" s="27"/>
      <c r="AB45" s="27"/>
      <c r="AC45" s="27"/>
      <c r="AD45" s="27"/>
      <c r="AE45" s="27"/>
      <c r="AF45" s="47"/>
      <c r="AG45" s="27"/>
      <c r="AH45" s="27"/>
      <c r="AI45" s="27"/>
      <c r="AJ45" s="27"/>
      <c r="AK45" s="27"/>
      <c r="AL45" s="27"/>
      <c r="AM45" s="27"/>
      <c r="AN45" s="27"/>
    </row>
    <row r="46" spans="1:40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0" t="s">
        <v>1834</v>
      </c>
      <c r="W46" s="59"/>
      <c r="X46" s="46"/>
      <c r="Y46" s="27"/>
      <c r="Z46" s="27"/>
      <c r="AA46" s="27"/>
      <c r="AB46" s="27"/>
      <c r="AC46" s="27"/>
      <c r="AD46" s="27"/>
      <c r="AE46" s="27"/>
      <c r="AF46" s="47"/>
      <c r="AG46" s="27"/>
      <c r="AH46" s="27"/>
      <c r="AI46" s="27"/>
      <c r="AJ46" s="27"/>
      <c r="AK46" s="27"/>
      <c r="AL46" s="27"/>
      <c r="AM46" s="27"/>
      <c r="AN46" s="27"/>
    </row>
    <row r="47" spans="1:40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1500</v>
      </c>
      <c r="U47" s="33"/>
      <c r="V47" s="160" t="s">
        <v>1834</v>
      </c>
      <c r="W47" s="59"/>
      <c r="X47" s="4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/>
      <c r="AN47" s="27"/>
    </row>
    <row r="48" spans="1:40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0" t="s">
        <v>1857</v>
      </c>
      <c r="W48" s="59"/>
      <c r="X48" s="46"/>
      <c r="Y48" s="27"/>
      <c r="Z48" s="4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0" t="s">
        <v>1834</v>
      </c>
      <c r="W49" s="59"/>
      <c r="X49" s="4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/>
      <c r="AN49" s="27"/>
    </row>
    <row r="50" spans="1:40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0" t="s">
        <v>1834</v>
      </c>
      <c r="W50" s="59"/>
      <c r="X50" s="46"/>
      <c r="Y50" s="27"/>
      <c r="Z50" s="27"/>
      <c r="AA50" s="27"/>
      <c r="AB50" s="27"/>
      <c r="AC50" s="47"/>
      <c r="AD50" s="27"/>
      <c r="AE50" s="27"/>
      <c r="AF50" s="27"/>
      <c r="AG50" s="27"/>
      <c r="AH50" s="27"/>
      <c r="AI50" s="27"/>
      <c r="AJ50" s="27"/>
      <c r="AK50" s="27"/>
      <c r="AL50" s="27"/>
      <c r="AM50" s="47"/>
      <c r="AN50" s="27"/>
    </row>
    <row r="51" spans="1:40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0" t="s">
        <v>1834</v>
      </c>
      <c r="W51" s="59"/>
      <c r="X51" s="46"/>
      <c r="Y51" s="4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0" t="s">
        <v>1834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47"/>
      <c r="AN52" s="27"/>
    </row>
    <row r="53" spans="1:40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0" t="s">
        <v>1834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  <c r="AN53" s="27"/>
    </row>
    <row r="54" spans="1:40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0" t="s">
        <v>1857</v>
      </c>
      <c r="W54" s="59"/>
      <c r="X54" s="46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/>
      <c r="AN54" s="27"/>
    </row>
    <row r="55" spans="1:40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0" t="s">
        <v>1834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47"/>
      <c r="AM55" s="27"/>
      <c r="AN55" s="27"/>
    </row>
    <row r="56" spans="1:40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0" t="s">
        <v>1857</v>
      </c>
      <c r="W56" s="59"/>
      <c r="X56" s="4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/>
      <c r="AN56" s="27"/>
    </row>
    <row r="57" spans="1:40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0" t="s">
        <v>1857</v>
      </c>
      <c r="W57" s="59"/>
      <c r="X57" s="46"/>
      <c r="Y57" s="27"/>
      <c r="Z57" s="27"/>
      <c r="AA57" s="27"/>
      <c r="AB57" s="27"/>
      <c r="AC57" s="27"/>
      <c r="AD57" s="27"/>
      <c r="AE57" s="27"/>
      <c r="AF57" s="27"/>
      <c r="AG57" s="27"/>
      <c r="AH57" s="47"/>
      <c r="AI57" s="27"/>
      <c r="AJ57" s="27"/>
      <c r="AK57" s="27"/>
      <c r="AL57" s="47"/>
      <c r="AM57" s="47"/>
      <c r="AN57" s="27"/>
    </row>
    <row r="58" spans="1:40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0" t="s">
        <v>1857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  <c r="AN58" s="27"/>
    </row>
    <row r="59" spans="1:40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0" t="s">
        <v>1834</v>
      </c>
      <c r="W59" s="59"/>
      <c r="X59" s="46"/>
      <c r="Y59" s="4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  <c r="AN59" s="27"/>
    </row>
    <row r="60" spans="1:40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5212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0" t="s">
        <v>1834</v>
      </c>
      <c r="W60" s="59"/>
      <c r="X60" s="46"/>
      <c r="Y60" s="27"/>
      <c r="Z60" s="27"/>
      <c r="AA60" s="27"/>
      <c r="AB60" s="27"/>
      <c r="AC60" s="27"/>
      <c r="AD60" s="27"/>
      <c r="AE60" s="27"/>
      <c r="AF60" s="27"/>
      <c r="AG60" s="27"/>
      <c r="AH60" s="47"/>
      <c r="AI60" s="27"/>
      <c r="AJ60" s="27"/>
      <c r="AK60" s="27"/>
      <c r="AL60" s="27"/>
      <c r="AM60" s="27"/>
      <c r="AN60" s="27"/>
    </row>
    <row r="61" spans="1:40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0" t="s">
        <v>1834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47"/>
      <c r="AI61" s="27"/>
      <c r="AJ61" s="27"/>
      <c r="AK61" s="27"/>
      <c r="AL61" s="27"/>
      <c r="AM61" s="27"/>
      <c r="AN61" s="27"/>
    </row>
    <row r="62" spans="1:40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0" t="s">
        <v>1857</v>
      </c>
      <c r="W62" s="59"/>
      <c r="X62" s="46"/>
      <c r="Y62" s="27"/>
      <c r="Z62" s="27"/>
      <c r="AA62" s="27"/>
      <c r="AB62" s="27"/>
      <c r="AC62" s="27"/>
      <c r="AD62" s="27"/>
      <c r="AE62" s="27"/>
      <c r="AF62" s="47"/>
      <c r="AG62" s="27"/>
      <c r="AH62" s="27"/>
      <c r="AI62" s="27"/>
      <c r="AJ62" s="27"/>
      <c r="AK62" s="27"/>
      <c r="AL62" s="27"/>
      <c r="AM62" s="27"/>
      <c r="AN62" s="27"/>
    </row>
    <row r="63" spans="1:40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1715</v>
      </c>
      <c r="G63" s="64" t="s">
        <v>1715</v>
      </c>
      <c r="H63" s="64" t="s">
        <v>1715</v>
      </c>
      <c r="I63" s="64" t="s">
        <v>1715</v>
      </c>
      <c r="J63" s="64" t="s">
        <v>1715</v>
      </c>
      <c r="K63" s="64" t="s">
        <v>1715</v>
      </c>
      <c r="L63" s="64" t="s">
        <v>1715</v>
      </c>
      <c r="M63" s="64" t="s">
        <v>1715</v>
      </c>
      <c r="N63" s="64" t="s">
        <v>1715</v>
      </c>
      <c r="O63" s="64" t="s">
        <v>1715</v>
      </c>
      <c r="P63" s="64" t="s">
        <v>1715</v>
      </c>
      <c r="Q63" s="64" t="s">
        <v>1715</v>
      </c>
      <c r="R63" s="64" t="s">
        <v>1715</v>
      </c>
      <c r="S63" s="64" t="s">
        <v>1715</v>
      </c>
      <c r="T63" s="64" t="s">
        <v>1715</v>
      </c>
      <c r="U63" s="33"/>
      <c r="V63" s="161" t="s">
        <v>1715</v>
      </c>
      <c r="W63" s="59"/>
      <c r="X63" s="4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47"/>
      <c r="AM63" s="27"/>
      <c r="AN63" s="27"/>
    </row>
    <row r="64" spans="1:40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0" t="s">
        <v>1834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  <c r="AN64" s="27"/>
    </row>
    <row r="65" spans="1:40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0" t="s">
        <v>1834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  <c r="AN65" s="27"/>
    </row>
    <row r="66" spans="1:40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0" t="s">
        <v>1857</v>
      </c>
      <c r="W66" s="59"/>
      <c r="X66" s="46"/>
      <c r="Y66" s="27"/>
      <c r="Z66" s="4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47"/>
      <c r="AM66" s="27"/>
      <c r="AN66" s="27"/>
    </row>
    <row r="67" spans="1:40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0" t="s">
        <v>1834</v>
      </c>
      <c r="W67" s="59"/>
      <c r="X67" s="46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  <c r="AN67" s="27"/>
    </row>
    <row r="68" spans="1:40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0" t="s">
        <v>1834</v>
      </c>
      <c r="W68" s="59"/>
      <c r="X68" s="4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/>
      <c r="AN68" s="27"/>
    </row>
    <row r="69" spans="1:40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13019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0" t="s">
        <v>1834</v>
      </c>
      <c r="W69" s="59"/>
      <c r="X69" s="46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47"/>
      <c r="AM69" s="27"/>
      <c r="AN69" s="27"/>
    </row>
    <row r="70" spans="1:40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0" t="s">
        <v>1834</v>
      </c>
      <c r="W70" s="59"/>
      <c r="X70" s="46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47"/>
      <c r="AM70" s="47"/>
      <c r="AN70" s="27"/>
    </row>
    <row r="71" spans="1:40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0" t="s">
        <v>1834</v>
      </c>
      <c r="W71" s="59"/>
      <c r="X71" s="46"/>
      <c r="Y71" s="4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  <c r="AN71" s="27"/>
    </row>
    <row r="72" spans="1:40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23736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0" t="s">
        <v>1834</v>
      </c>
      <c r="W72" s="59"/>
      <c r="X72" s="46"/>
      <c r="Y72" s="27"/>
      <c r="Z72" s="27"/>
      <c r="AA72" s="27"/>
      <c r="AB72" s="27"/>
      <c r="AC72" s="27"/>
      <c r="AD72" s="27"/>
      <c r="AE72" s="27"/>
      <c r="AF72" s="47"/>
      <c r="AG72" s="27"/>
      <c r="AH72" s="27"/>
      <c r="AI72" s="27"/>
      <c r="AJ72" s="27"/>
      <c r="AK72" s="27"/>
      <c r="AL72" s="27"/>
      <c r="AM72" s="27"/>
      <c r="AN72" s="27"/>
    </row>
    <row r="73" spans="1:40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576</v>
      </c>
      <c r="U73" s="33"/>
      <c r="V73" s="160" t="s">
        <v>1834</v>
      </c>
      <c r="W73" s="59"/>
      <c r="X73" s="46"/>
      <c r="Y73" s="27"/>
      <c r="Z73" s="27"/>
      <c r="AA73" s="27"/>
      <c r="AB73" s="27"/>
      <c r="AC73" s="27"/>
      <c r="AD73" s="27"/>
      <c r="AE73" s="27"/>
      <c r="AF73" s="47"/>
      <c r="AG73" s="27"/>
      <c r="AH73" s="27"/>
      <c r="AI73" s="27"/>
      <c r="AJ73" s="27"/>
      <c r="AK73" s="27"/>
      <c r="AL73" s="27"/>
      <c r="AM73" s="27"/>
      <c r="AN73" s="27"/>
    </row>
    <row r="74" spans="1:40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480</v>
      </c>
      <c r="U74" s="33"/>
      <c r="V74" s="160" t="s">
        <v>1834</v>
      </c>
      <c r="W74" s="59"/>
      <c r="X74" s="46"/>
      <c r="Y74" s="4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:40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0" t="s">
        <v>1834</v>
      </c>
      <c r="W75" s="59"/>
      <c r="X75" s="46"/>
      <c r="Y75" s="47"/>
      <c r="Z75" s="27"/>
      <c r="AA75" s="27"/>
      <c r="AB75" s="27"/>
      <c r="AC75" s="27"/>
      <c r="AD75" s="27"/>
      <c r="AE75" s="27"/>
      <c r="AF75" s="47"/>
      <c r="AG75" s="27"/>
      <c r="AH75" s="27"/>
      <c r="AI75" s="27"/>
      <c r="AJ75" s="27"/>
      <c r="AK75" s="27"/>
      <c r="AL75" s="27"/>
      <c r="AM75" s="27"/>
      <c r="AN75" s="27"/>
    </row>
    <row r="76" spans="1:40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174144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1" t="s">
        <v>1857</v>
      </c>
      <c r="W76" s="59"/>
      <c r="X76" s="46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47"/>
      <c r="AM76" s="27"/>
      <c r="AN76" s="27"/>
    </row>
    <row r="77" spans="1:40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0" t="s">
        <v>1834</v>
      </c>
      <c r="W77" s="59"/>
      <c r="X77" s="46"/>
      <c r="Y77" s="27"/>
      <c r="Z77" s="27"/>
      <c r="AA77" s="27"/>
      <c r="AB77" s="27"/>
      <c r="AC77" s="27"/>
      <c r="AD77" s="27"/>
      <c r="AE77" s="27"/>
      <c r="AF77" s="47"/>
      <c r="AG77" s="27"/>
      <c r="AH77" s="27"/>
      <c r="AI77" s="27"/>
      <c r="AJ77" s="27"/>
      <c r="AK77" s="27"/>
      <c r="AL77" s="27"/>
      <c r="AM77" s="27"/>
      <c r="AN77" s="27"/>
    </row>
    <row r="78" spans="1:40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0" t="s">
        <v>1857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7"/>
      <c r="AN78" s="27"/>
    </row>
    <row r="79" spans="1:40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0" t="s">
        <v>1834</v>
      </c>
      <c r="W79" s="59"/>
      <c r="X79" s="4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7"/>
      <c r="AN79" s="27"/>
    </row>
    <row r="80" spans="1:40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0" t="s">
        <v>1834</v>
      </c>
      <c r="W80" s="59"/>
      <c r="X80" s="46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7"/>
      <c r="AN80" s="27"/>
    </row>
    <row r="81" spans="1:40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0" t="s">
        <v>1834</v>
      </c>
      <c r="W81" s="59"/>
      <c r="X81" s="46"/>
      <c r="Y81" s="27"/>
      <c r="Z81" s="27"/>
      <c r="AA81" s="27"/>
      <c r="AB81" s="4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</row>
    <row r="82" spans="1:40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0" t="s">
        <v>1857</v>
      </c>
      <c r="W82" s="59"/>
      <c r="X82" s="4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47"/>
      <c r="AN82" s="27"/>
    </row>
    <row r="83" spans="1:40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0" t="s">
        <v>1834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/>
      <c r="AN83" s="27"/>
    </row>
    <row r="84" spans="1:40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418</v>
      </c>
      <c r="U84" s="33"/>
      <c r="V84" s="160" t="s">
        <v>1834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  <c r="AN84" s="27"/>
    </row>
    <row r="85" spans="1:40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29830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0" t="s">
        <v>1834</v>
      </c>
      <c r="W85" s="59"/>
      <c r="X85" s="4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47"/>
      <c r="AM85" s="47"/>
      <c r="AN85" s="27"/>
    </row>
    <row r="86" spans="1:40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0" t="s">
        <v>1834</v>
      </c>
      <c r="W86" s="59"/>
      <c r="X86" s="46"/>
      <c r="Y86" s="27"/>
      <c r="Z86" s="47"/>
      <c r="AA86" s="27"/>
      <c r="AB86" s="27"/>
      <c r="AC86" s="27"/>
      <c r="AD86" s="27"/>
      <c r="AE86" s="27"/>
      <c r="AF86" s="47"/>
      <c r="AG86" s="27"/>
      <c r="AH86" s="27"/>
      <c r="AI86" s="27"/>
      <c r="AJ86" s="27"/>
      <c r="AK86" s="27"/>
      <c r="AL86" s="27"/>
      <c r="AM86" s="27"/>
      <c r="AN86" s="27"/>
    </row>
    <row r="87" spans="1:40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0" t="s">
        <v>1834</v>
      </c>
      <c r="W87" s="59"/>
      <c r="X87" s="46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/>
      <c r="AN87" s="27"/>
    </row>
    <row r="88" spans="1:40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0" t="s">
        <v>1834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47"/>
      <c r="AM88" s="27"/>
      <c r="AN88" s="27"/>
    </row>
    <row r="89" spans="1:40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7067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33"/>
      <c r="V89" s="160" t="s">
        <v>1834</v>
      </c>
      <c r="W89" s="59"/>
      <c r="X89" s="46"/>
      <c r="Y89" s="27"/>
      <c r="Z89" s="27"/>
      <c r="AA89" s="27"/>
      <c r="AB89" s="27"/>
      <c r="AC89" s="27"/>
      <c r="AD89" s="27"/>
      <c r="AE89" s="27"/>
      <c r="AF89" s="47"/>
      <c r="AG89" s="27"/>
      <c r="AH89" s="27"/>
      <c r="AI89" s="27"/>
      <c r="AJ89" s="27"/>
      <c r="AK89" s="27"/>
      <c r="AL89" s="27"/>
      <c r="AM89" s="27"/>
      <c r="AN89" s="27"/>
    </row>
    <row r="90" spans="1:40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0" t="s">
        <v>1834</v>
      </c>
      <c r="W90" s="59"/>
      <c r="X90" s="46"/>
      <c r="Y90" s="47"/>
      <c r="Z90" s="27"/>
      <c r="AA90" s="27"/>
      <c r="AB90" s="27"/>
      <c r="AC90" s="27"/>
      <c r="AD90" s="27"/>
      <c r="AE90" s="27"/>
      <c r="AF90" s="47"/>
      <c r="AG90" s="27"/>
      <c r="AH90" s="27"/>
      <c r="AI90" s="27"/>
      <c r="AJ90" s="27"/>
      <c r="AK90" s="47"/>
      <c r="AL90" s="27"/>
      <c r="AM90" s="27"/>
      <c r="AN90" s="27"/>
    </row>
    <row r="91" spans="1:40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0" t="s">
        <v>1834</v>
      </c>
      <c r="W91" s="59"/>
      <c r="X91" s="46"/>
      <c r="Y91" s="27"/>
      <c r="Z91" s="27"/>
      <c r="AA91" s="27"/>
      <c r="AB91" s="27"/>
      <c r="AC91" s="27"/>
      <c r="AD91" s="27"/>
      <c r="AE91" s="27"/>
      <c r="AF91" s="47"/>
      <c r="AG91" s="27"/>
      <c r="AH91" s="27"/>
      <c r="AI91" s="27"/>
      <c r="AJ91" s="27"/>
      <c r="AK91" s="27"/>
      <c r="AL91" s="27"/>
      <c r="AM91" s="27"/>
      <c r="AN91" s="27"/>
    </row>
    <row r="92" spans="1:40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0" t="s">
        <v>1834</v>
      </c>
      <c r="W92" s="59"/>
      <c r="X92" s="46"/>
      <c r="Y92" s="27"/>
      <c r="Z92" s="27"/>
      <c r="AA92" s="27"/>
      <c r="AB92" s="27"/>
      <c r="AC92" s="4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:40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0" t="s">
        <v>1834</v>
      </c>
      <c r="W93" s="59"/>
      <c r="X93" s="46"/>
      <c r="Y93" s="27"/>
      <c r="Z93" s="4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</row>
    <row r="94" spans="1:40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0" t="s">
        <v>1834</v>
      </c>
      <c r="W94" s="59"/>
      <c r="X94" s="46"/>
      <c r="Y94" s="4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</row>
    <row r="95" spans="1:40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0" t="s">
        <v>1834</v>
      </c>
      <c r="W95" s="59"/>
      <c r="X95" s="4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  <c r="AN95" s="27"/>
    </row>
    <row r="96" spans="1:40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0" t="s">
        <v>1857</v>
      </c>
      <c r="W96" s="59"/>
      <c r="X96" s="46"/>
      <c r="Y96" s="27"/>
      <c r="Z96" s="27"/>
      <c r="AA96" s="27"/>
      <c r="AB96" s="27"/>
      <c r="AC96" s="27"/>
      <c r="AD96" s="27"/>
      <c r="AE96" s="27"/>
      <c r="AF96" s="47"/>
      <c r="AG96" s="27"/>
      <c r="AH96" s="27"/>
      <c r="AI96" s="27"/>
      <c r="AJ96" s="27"/>
      <c r="AK96" s="27"/>
      <c r="AL96" s="27"/>
      <c r="AM96" s="27"/>
      <c r="AN96" s="27"/>
    </row>
    <row r="97" spans="1:40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0" t="s">
        <v>1857</v>
      </c>
      <c r="W97" s="59"/>
      <c r="X97" s="46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47"/>
      <c r="AM97" s="27"/>
      <c r="AN97" s="27"/>
    </row>
    <row r="98" spans="1:40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25390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0" t="s">
        <v>1834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  <c r="AN98" s="27"/>
    </row>
    <row r="99" spans="1:40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0" t="s">
        <v>1834</v>
      </c>
      <c r="W99" s="59"/>
      <c r="X99" s="4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  <c r="AN99" s="27"/>
    </row>
    <row r="100" spans="1:40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0" t="s">
        <v>1834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  <c r="AN100" s="27"/>
    </row>
    <row r="101" spans="1:40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0" t="s">
        <v>1834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/>
      <c r="AN101" s="27"/>
    </row>
    <row r="102" spans="1:40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0" t="s">
        <v>1834</v>
      </c>
      <c r="W102" s="59"/>
      <c r="X102" s="46"/>
      <c r="Y102" s="27"/>
      <c r="Z102" s="27"/>
      <c r="AA102" s="27"/>
      <c r="AB102" s="27"/>
      <c r="AC102" s="4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  <c r="AN102" s="27"/>
    </row>
    <row r="103" spans="1:40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304</v>
      </c>
      <c r="U103" s="33"/>
      <c r="V103" s="160" t="s">
        <v>1834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  <c r="AN103" s="27"/>
    </row>
    <row r="104" spans="1:40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0" t="s">
        <v>1834</v>
      </c>
      <c r="W104" s="59"/>
      <c r="X104" s="46"/>
      <c r="Y104" s="4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</row>
    <row r="105" spans="1:40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0" t="s">
        <v>1857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  <c r="AN105" s="27"/>
    </row>
    <row r="106" spans="1:40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0" t="s">
        <v>1834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/>
      <c r="AN106" s="27"/>
    </row>
    <row r="107" spans="1:40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0" t="s">
        <v>1834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  <c r="AN107" s="27"/>
    </row>
    <row r="108" spans="1:40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0" t="s">
        <v>1834</v>
      </c>
      <c r="W108" s="59"/>
      <c r="X108" s="46"/>
      <c r="Y108" s="27"/>
      <c r="Z108" s="27"/>
      <c r="AA108" s="27"/>
      <c r="AB108" s="27"/>
      <c r="AC108" s="27"/>
      <c r="AD108" s="47"/>
      <c r="AE108" s="27"/>
      <c r="AF108" s="27"/>
      <c r="AG108" s="27"/>
      <c r="AH108" s="27"/>
      <c r="AI108" s="27"/>
      <c r="AJ108" s="27"/>
      <c r="AK108" s="27"/>
      <c r="AL108" s="27"/>
      <c r="AM108" s="47"/>
      <c r="AN108" s="27"/>
    </row>
    <row r="109" spans="1:40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0" t="s">
        <v>1857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  <c r="AN109" s="27"/>
    </row>
    <row r="110" spans="1:40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0" t="s">
        <v>1834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/>
      <c r="AN110" s="27"/>
    </row>
    <row r="111" spans="1:40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0" t="s">
        <v>1834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  <c r="AN111" s="27"/>
    </row>
    <row r="112" spans="1:40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0" t="s">
        <v>1834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  <c r="AN112" s="27"/>
    </row>
    <row r="113" spans="1:40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14734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0" t="s">
        <v>1834</v>
      </c>
      <c r="W113" s="59"/>
      <c r="X113" s="46"/>
      <c r="Y113" s="4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  <c r="AN113" s="27"/>
    </row>
    <row r="114" spans="1:40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0" t="s">
        <v>1834</v>
      </c>
      <c r="W114" s="59"/>
      <c r="X114" s="46"/>
      <c r="Y114" s="4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:40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0" t="s">
        <v>1857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47"/>
      <c r="AG115" s="27"/>
      <c r="AH115" s="27"/>
      <c r="AI115" s="27"/>
      <c r="AJ115" s="27"/>
      <c r="AK115" s="27"/>
      <c r="AL115" s="27"/>
      <c r="AM115" s="27"/>
      <c r="AN115" s="27"/>
    </row>
    <row r="116" spans="1:40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0" t="s">
        <v>1834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47"/>
      <c r="AM116" s="27"/>
      <c r="AN116" s="27"/>
    </row>
    <row r="117" spans="1:40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0" t="s">
        <v>1834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  <c r="AN117" s="27"/>
    </row>
    <row r="118" spans="1:40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0" t="s">
        <v>1834</v>
      </c>
      <c r="W118" s="59"/>
      <c r="X118" s="46"/>
      <c r="Y118" s="27"/>
      <c r="Z118" s="4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</row>
    <row r="119" spans="1:40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0" t="s">
        <v>1857</v>
      </c>
      <c r="W119" s="59"/>
      <c r="X119" s="46"/>
      <c r="Y119" s="27"/>
      <c r="Z119" s="27"/>
      <c r="AA119" s="27"/>
      <c r="AB119" s="27"/>
      <c r="AC119" s="27"/>
      <c r="AD119" s="27"/>
      <c r="AE119" s="47"/>
      <c r="AF119" s="47"/>
      <c r="AG119" s="27"/>
      <c r="AH119" s="27"/>
      <c r="AI119" s="27"/>
      <c r="AJ119" s="27"/>
      <c r="AK119" s="27"/>
      <c r="AL119" s="27"/>
      <c r="AM119" s="27"/>
      <c r="AN119" s="27"/>
    </row>
    <row r="120" spans="1:40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0" t="s">
        <v>1834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  <c r="AN120" s="27"/>
    </row>
    <row r="121" spans="1:40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0" t="s">
        <v>1834</v>
      </c>
      <c r="W121" s="59"/>
      <c r="X121" s="46"/>
      <c r="Y121" s="27"/>
      <c r="Z121" s="4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</row>
    <row r="122" spans="1:40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0" t="s">
        <v>1834</v>
      </c>
      <c r="W122" s="59"/>
      <c r="X122" s="46"/>
      <c r="Y122" s="4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1:40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0" t="s">
        <v>1834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  <c r="AN123" s="27"/>
    </row>
    <row r="124" spans="1:40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0" t="s">
        <v>1834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/>
      <c r="AN124" s="27"/>
    </row>
    <row r="125" spans="1:40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0" t="s">
        <v>1834</v>
      </c>
      <c r="W125" s="59"/>
      <c r="X125" s="46"/>
      <c r="Y125" s="27"/>
      <c r="Z125" s="4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</row>
    <row r="126" spans="1:40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0" t="s">
        <v>1857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47"/>
      <c r="AM126" s="47"/>
      <c r="AN126" s="27"/>
    </row>
    <row r="127" spans="1:40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0" t="s">
        <v>1834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47"/>
      <c r="AJ127" s="27"/>
      <c r="AK127" s="27"/>
      <c r="AL127" s="27"/>
      <c r="AM127" s="27"/>
      <c r="AN127" s="27"/>
    </row>
    <row r="128" spans="1:40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 t="s">
        <v>1715</v>
      </c>
      <c r="G128" s="64" t="s">
        <v>1715</v>
      </c>
      <c r="H128" s="64" t="s">
        <v>1715</v>
      </c>
      <c r="I128" s="64" t="s">
        <v>1715</v>
      </c>
      <c r="J128" s="64" t="s">
        <v>1715</v>
      </c>
      <c r="K128" s="64" t="s">
        <v>1715</v>
      </c>
      <c r="L128" s="64" t="s">
        <v>1715</v>
      </c>
      <c r="M128" s="64" t="s">
        <v>1715</v>
      </c>
      <c r="N128" s="64" t="s">
        <v>1715</v>
      </c>
      <c r="O128" s="64" t="s">
        <v>1715</v>
      </c>
      <c r="P128" s="64" t="s">
        <v>1715</v>
      </c>
      <c r="Q128" s="64" t="s">
        <v>1715</v>
      </c>
      <c r="R128" s="64" t="s">
        <v>1715</v>
      </c>
      <c r="S128" s="64" t="s">
        <v>1715</v>
      </c>
      <c r="T128" s="64" t="s">
        <v>1715</v>
      </c>
      <c r="U128" s="33"/>
      <c r="V128" s="161" t="s">
        <v>1715</v>
      </c>
      <c r="W128" s="59"/>
      <c r="X128" s="46"/>
      <c r="Y128" s="27"/>
      <c r="Z128" s="27"/>
      <c r="AA128" s="27"/>
      <c r="AB128" s="27"/>
      <c r="AC128" s="4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  <c r="AN128" s="27"/>
    </row>
    <row r="129" spans="1:40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0" t="s">
        <v>1857</v>
      </c>
      <c r="W129" s="59"/>
      <c r="X129" s="46"/>
      <c r="Y129" s="27"/>
      <c r="Z129" s="27"/>
      <c r="AA129" s="27"/>
      <c r="AB129" s="27"/>
      <c r="AC129" s="27"/>
      <c r="AD129" s="27"/>
      <c r="AE129" s="27"/>
      <c r="AF129" s="47"/>
      <c r="AG129" s="27"/>
      <c r="AH129" s="27"/>
      <c r="AI129" s="27"/>
      <c r="AJ129" s="27"/>
      <c r="AK129" s="27"/>
      <c r="AL129" s="27"/>
      <c r="AM129" s="27"/>
      <c r="AN129" s="27"/>
    </row>
    <row r="130" spans="1:40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0" t="s">
        <v>1857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  <c r="AN130" s="27"/>
    </row>
    <row r="131" spans="1:40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60" t="s">
        <v>1857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  <c r="AN131" s="27"/>
    </row>
    <row r="132" spans="1:40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0" t="s">
        <v>1857</v>
      </c>
      <c r="W132" s="59"/>
      <c r="X132" s="46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  <c r="AN132" s="27"/>
    </row>
    <row r="133" spans="1:40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670</v>
      </c>
      <c r="U133" s="33"/>
      <c r="V133" s="160" t="s">
        <v>1834</v>
      </c>
      <c r="W133" s="59"/>
      <c r="X133" s="46"/>
      <c r="Y133" s="27"/>
      <c r="Z133" s="27"/>
      <c r="AA133" s="27"/>
      <c r="AB133" s="4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</row>
    <row r="134" spans="1:40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0" t="s">
        <v>1834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  <c r="AN134" s="27"/>
    </row>
    <row r="135" spans="1:40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0" t="s">
        <v>1834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  <c r="AN135" s="27"/>
    </row>
    <row r="136" spans="1:40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45000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600</v>
      </c>
      <c r="U136" s="33"/>
      <c r="V136" s="160" t="s">
        <v>1834</v>
      </c>
      <c r="W136" s="59"/>
      <c r="X136" s="46"/>
      <c r="Y136" s="4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  <c r="AN136" s="27"/>
    </row>
    <row r="137" spans="1:40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 t="s">
        <v>1715</v>
      </c>
      <c r="G137" s="64" t="s">
        <v>1715</v>
      </c>
      <c r="H137" s="64" t="s">
        <v>1715</v>
      </c>
      <c r="I137" s="64" t="s">
        <v>1715</v>
      </c>
      <c r="J137" s="64" t="s">
        <v>1715</v>
      </c>
      <c r="K137" s="64" t="s">
        <v>1715</v>
      </c>
      <c r="L137" s="64" t="s">
        <v>1715</v>
      </c>
      <c r="M137" s="64" t="s">
        <v>1715</v>
      </c>
      <c r="N137" s="64" t="s">
        <v>1715</v>
      </c>
      <c r="O137" s="64" t="s">
        <v>1715</v>
      </c>
      <c r="P137" s="64" t="s">
        <v>1715</v>
      </c>
      <c r="Q137" s="64" t="s">
        <v>1715</v>
      </c>
      <c r="R137" s="64" t="s">
        <v>1715</v>
      </c>
      <c r="S137" s="64" t="s">
        <v>1715</v>
      </c>
      <c r="T137" s="64" t="s">
        <v>1715</v>
      </c>
      <c r="U137" s="33"/>
      <c r="V137" s="161" t="s">
        <v>1715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47"/>
      <c r="AM137" s="47"/>
      <c r="AN137" s="27"/>
    </row>
    <row r="138" spans="1:40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120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0" t="s">
        <v>1834</v>
      </c>
      <c r="W138" s="59"/>
      <c r="X138" s="46"/>
      <c r="Y138" s="4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</row>
    <row r="139" spans="1:40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0" t="s">
        <v>1834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  <c r="AN139" s="27"/>
    </row>
    <row r="140" spans="1:40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0" t="s">
        <v>1834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  <c r="AN140" s="27"/>
    </row>
    <row r="141" spans="1:40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0" t="s">
        <v>1834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  <c r="AN141" s="27"/>
    </row>
    <row r="142" spans="1:40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0" t="s">
        <v>1834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  <c r="AN142" s="27"/>
    </row>
    <row r="143" spans="1:40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144</v>
      </c>
      <c r="U143" s="33"/>
      <c r="V143" s="160" t="s">
        <v>1834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47"/>
      <c r="AM143" s="47"/>
      <c r="AN143" s="27"/>
    </row>
    <row r="144" spans="1:40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0" t="s">
        <v>1834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/>
      <c r="AN144" s="27"/>
    </row>
    <row r="145" spans="1:40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 t="s">
        <v>1824</v>
      </c>
      <c r="G145" s="64" t="s">
        <v>1824</v>
      </c>
      <c r="H145" s="64" t="s">
        <v>1824</v>
      </c>
      <c r="I145" s="64" t="s">
        <v>1824</v>
      </c>
      <c r="J145" s="64" t="s">
        <v>1824</v>
      </c>
      <c r="K145" s="64" t="s">
        <v>1824</v>
      </c>
      <c r="L145" s="64" t="s">
        <v>1824</v>
      </c>
      <c r="M145" s="64" t="s">
        <v>1824</v>
      </c>
      <c r="N145" s="64" t="s">
        <v>1824</v>
      </c>
      <c r="O145" s="64" t="s">
        <v>1824</v>
      </c>
      <c r="P145" s="64" t="s">
        <v>1824</v>
      </c>
      <c r="Q145" s="64" t="s">
        <v>1824</v>
      </c>
      <c r="R145" s="64" t="s">
        <v>1824</v>
      </c>
      <c r="S145" s="64" t="s">
        <v>1824</v>
      </c>
      <c r="T145" s="64" t="s">
        <v>1824</v>
      </c>
      <c r="U145" s="33"/>
      <c r="V145" s="161" t="s">
        <v>1824</v>
      </c>
      <c r="W145" s="59"/>
      <c r="X145" s="46"/>
      <c r="Y145" s="4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</row>
    <row r="146" spans="1:40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0" t="s">
        <v>1834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  <c r="AN146" s="27"/>
    </row>
    <row r="147" spans="1:40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0" t="s">
        <v>1834</v>
      </c>
      <c r="W147" s="59"/>
      <c r="X147" s="46"/>
      <c r="Y147" s="27"/>
      <c r="Z147" s="47"/>
      <c r="AA147" s="27"/>
      <c r="AB147" s="27"/>
      <c r="AC147" s="27"/>
      <c r="AD147" s="27"/>
      <c r="AE147" s="27"/>
      <c r="AF147" s="47"/>
      <c r="AG147" s="27"/>
      <c r="AH147" s="27"/>
      <c r="AI147" s="27"/>
      <c r="AJ147" s="27"/>
      <c r="AK147" s="27"/>
      <c r="AL147" s="27"/>
      <c r="AM147" s="27"/>
      <c r="AN147" s="27"/>
    </row>
    <row r="148" spans="1:40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0" t="s">
        <v>1834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  <c r="AN148" s="27"/>
    </row>
    <row r="149" spans="1:40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3888</v>
      </c>
      <c r="U149" s="33"/>
      <c r="V149" s="160" t="s">
        <v>1834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47"/>
      <c r="AG149" s="27"/>
      <c r="AH149" s="27"/>
      <c r="AI149" s="27"/>
      <c r="AJ149" s="27"/>
      <c r="AK149" s="27"/>
      <c r="AL149" s="27"/>
      <c r="AM149" s="27"/>
      <c r="AN149" s="27"/>
    </row>
    <row r="150" spans="1:40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0" t="s">
        <v>1857</v>
      </c>
      <c r="W150" s="59"/>
      <c r="X150" s="46"/>
      <c r="Y150" s="47"/>
      <c r="Z150" s="27"/>
      <c r="AA150" s="27"/>
      <c r="AB150" s="27"/>
      <c r="AC150" s="4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</row>
    <row r="151" spans="1:40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0" t="s">
        <v>1834</v>
      </c>
      <c r="W151" s="59"/>
      <c r="X151" s="46"/>
      <c r="Y151" s="4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:40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60" t="s">
        <v>1834</v>
      </c>
      <c r="W152" s="59"/>
      <c r="X152" s="46"/>
      <c r="Y152" s="27"/>
      <c r="Z152" s="27"/>
      <c r="AA152" s="27"/>
      <c r="AB152" s="4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:40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0" t="s">
        <v>1857</v>
      </c>
      <c r="W153" s="59"/>
      <c r="X153" s="46"/>
      <c r="Y153" s="27"/>
      <c r="Z153" s="4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</row>
    <row r="154" spans="1:40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0" t="s">
        <v>1834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  <c r="AN154" s="27"/>
    </row>
    <row r="155" spans="1:40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1440</v>
      </c>
      <c r="U155" s="33"/>
      <c r="V155" s="160" t="s">
        <v>1834</v>
      </c>
      <c r="W155" s="59"/>
      <c r="X155" s="46"/>
      <c r="Y155" s="27"/>
      <c r="Z155" s="27"/>
      <c r="AA155" s="27"/>
      <c r="AB155" s="27"/>
      <c r="AC155" s="47"/>
      <c r="AD155" s="27"/>
      <c r="AE155" s="27"/>
      <c r="AF155" s="27"/>
      <c r="AG155" s="27"/>
      <c r="AH155" s="27"/>
      <c r="AI155" s="27"/>
      <c r="AJ155" s="27"/>
      <c r="AK155" s="27"/>
      <c r="AL155" s="47"/>
      <c r="AM155" s="47"/>
      <c r="AN155" s="27"/>
    </row>
    <row r="156" spans="1:40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0" t="s">
        <v>1857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  <c r="AN156" s="27"/>
    </row>
    <row r="157" spans="1:40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0" t="s">
        <v>1834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47"/>
      <c r="AM157" s="27"/>
      <c r="AN157" s="27"/>
    </row>
    <row r="158" spans="1:40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33"/>
      <c r="V158" s="160" t="s">
        <v>1857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  <c r="AN158" s="27"/>
    </row>
    <row r="159" spans="1:40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4630</v>
      </c>
      <c r="T159" s="64">
        <v>0</v>
      </c>
      <c r="U159" s="33"/>
      <c r="V159" s="160" t="s">
        <v>1834</v>
      </c>
      <c r="W159" s="59"/>
      <c r="X159" s="46"/>
      <c r="Y159" s="4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  <c r="AN159" s="27"/>
    </row>
    <row r="160" spans="1:40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764</v>
      </c>
      <c r="U160" s="33"/>
      <c r="V160" s="160" t="s">
        <v>1834</v>
      </c>
      <c r="W160" s="59"/>
      <c r="X160" s="46"/>
      <c r="Y160" s="4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:40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0" t="s">
        <v>1834</v>
      </c>
      <c r="W161" s="59"/>
      <c r="X161" s="46"/>
      <c r="Y161" s="27"/>
      <c r="Z161" s="27"/>
      <c r="AA161" s="27"/>
      <c r="AB161" s="4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</row>
    <row r="162" spans="1:40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 t="s">
        <v>1715</v>
      </c>
      <c r="G162" s="64" t="s">
        <v>1715</v>
      </c>
      <c r="H162" s="64" t="s">
        <v>1715</v>
      </c>
      <c r="I162" s="64" t="s">
        <v>1715</v>
      </c>
      <c r="J162" s="64" t="s">
        <v>1715</v>
      </c>
      <c r="K162" s="64" t="s">
        <v>1715</v>
      </c>
      <c r="L162" s="64" t="s">
        <v>1715</v>
      </c>
      <c r="M162" s="64" t="s">
        <v>1715</v>
      </c>
      <c r="N162" s="64" t="s">
        <v>1715</v>
      </c>
      <c r="O162" s="64" t="s">
        <v>1715</v>
      </c>
      <c r="P162" s="64" t="s">
        <v>1715</v>
      </c>
      <c r="Q162" s="64" t="s">
        <v>1715</v>
      </c>
      <c r="R162" s="64" t="s">
        <v>1715</v>
      </c>
      <c r="S162" s="64" t="s">
        <v>1715</v>
      </c>
      <c r="T162" s="64" t="s">
        <v>1715</v>
      </c>
      <c r="U162" s="33"/>
      <c r="V162" s="161" t="s">
        <v>1715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  <c r="AN162" s="27"/>
    </row>
    <row r="163" spans="1:40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0" t="s">
        <v>1834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  <c r="AN163" s="27"/>
    </row>
    <row r="164" spans="1:40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0" t="s">
        <v>1834</v>
      </c>
      <c r="W164" s="59"/>
      <c r="X164" s="46"/>
      <c r="Y164" s="27"/>
      <c r="Z164" s="4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  <c r="AN164" s="27"/>
    </row>
    <row r="165" spans="1:40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0" t="s">
        <v>1834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  <c r="AN165" s="27"/>
    </row>
    <row r="166" spans="1:40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0" t="s">
        <v>1834</v>
      </c>
      <c r="W166" s="59"/>
      <c r="X166" s="46"/>
      <c r="Y166" s="4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/>
      <c r="AN166" s="27"/>
    </row>
    <row r="167" spans="1:40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0" t="s">
        <v>1834</v>
      </c>
      <c r="W167" s="59"/>
      <c r="X167" s="46"/>
      <c r="Y167" s="27"/>
      <c r="Z167" s="27"/>
      <c r="AA167" s="4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</row>
    <row r="168" spans="1:40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0" t="s">
        <v>1857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47"/>
      <c r="AL168" s="27"/>
      <c r="AM168" s="27"/>
      <c r="AN168" s="27"/>
    </row>
    <row r="169" spans="1:40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0" t="s">
        <v>1834</v>
      </c>
      <c r="W169" s="59"/>
      <c r="X169" s="46"/>
      <c r="Y169" s="47"/>
      <c r="Z169" s="27"/>
      <c r="AA169" s="27"/>
      <c r="AB169" s="4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:40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0" t="s">
        <v>1857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47"/>
      <c r="AG170" s="27"/>
      <c r="AH170" s="27"/>
      <c r="AI170" s="27"/>
      <c r="AJ170" s="27"/>
      <c r="AK170" s="27"/>
      <c r="AL170" s="27"/>
      <c r="AM170" s="27"/>
      <c r="AN170" s="27"/>
    </row>
    <row r="171" spans="1:40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0" t="s">
        <v>1834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47"/>
      <c r="AM171" s="27"/>
      <c r="AN171" s="27"/>
    </row>
    <row r="172" spans="1:40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625</v>
      </c>
      <c r="P172" s="64">
        <v>0</v>
      </c>
      <c r="Q172" s="64">
        <v>0</v>
      </c>
      <c r="R172" s="64">
        <v>0</v>
      </c>
      <c r="S172" s="64">
        <v>236964</v>
      </c>
      <c r="T172" s="64">
        <v>328</v>
      </c>
      <c r="U172" s="33"/>
      <c r="V172" s="160" t="s">
        <v>1834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  <c r="AN172" s="27"/>
    </row>
    <row r="173" spans="1:40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0" t="s">
        <v>1834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  <c r="AN173" s="27"/>
    </row>
    <row r="174" spans="1:40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0" t="s">
        <v>1857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  <c r="AN174" s="27"/>
    </row>
    <row r="175" spans="1:40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480</v>
      </c>
      <c r="U175" s="33"/>
      <c r="V175" s="160" t="s">
        <v>1834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47"/>
      <c r="AG175" s="27"/>
      <c r="AH175" s="27"/>
      <c r="AI175" s="27"/>
      <c r="AJ175" s="27"/>
      <c r="AK175" s="27"/>
      <c r="AL175" s="27"/>
      <c r="AM175" s="47"/>
      <c r="AN175" s="27"/>
    </row>
    <row r="176" spans="1:40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0" t="s">
        <v>1834</v>
      </c>
      <c r="W176" s="59"/>
      <c r="X176" s="46"/>
      <c r="Y176" s="27"/>
      <c r="Z176" s="4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:40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0" t="s">
        <v>1834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  <c r="AN177" s="27"/>
    </row>
    <row r="178" spans="1:40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8038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120</v>
      </c>
      <c r="U178" s="33"/>
      <c r="V178" s="160" t="s">
        <v>1834</v>
      </c>
      <c r="W178" s="59"/>
      <c r="X178" s="46"/>
      <c r="Y178" s="27"/>
      <c r="Z178" s="27"/>
      <c r="AA178" s="27"/>
      <c r="AB178" s="27"/>
      <c r="AC178" s="27"/>
      <c r="AD178" s="27"/>
      <c r="AE178" s="47"/>
      <c r="AF178" s="47"/>
      <c r="AG178" s="27"/>
      <c r="AH178" s="27"/>
      <c r="AI178" s="27"/>
      <c r="AJ178" s="27"/>
      <c r="AK178" s="27"/>
      <c r="AL178" s="27"/>
      <c r="AM178" s="27"/>
      <c r="AN178" s="27"/>
    </row>
    <row r="179" spans="1:40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980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0" t="s">
        <v>1834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  <c r="AN179" s="27"/>
    </row>
    <row r="180" spans="1:40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340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0" t="s">
        <v>1834</v>
      </c>
      <c r="W180" s="59"/>
      <c r="X180" s="46"/>
      <c r="Y180" s="47"/>
      <c r="Z180" s="4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/>
      <c r="AN180" s="27"/>
    </row>
    <row r="181" spans="1:40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0" t="s">
        <v>1834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  <c r="AN181" s="27"/>
    </row>
    <row r="182" spans="1:40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0" t="s">
        <v>1834</v>
      </c>
      <c r="W182" s="59"/>
      <c r="X182" s="46"/>
      <c r="Y182" s="4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</row>
    <row r="183" spans="1:40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0" t="s">
        <v>1834</v>
      </c>
      <c r="W183" s="59"/>
      <c r="X183" s="46"/>
      <c r="Y183" s="27"/>
      <c r="Z183" s="4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  <c r="AN183" s="27"/>
    </row>
    <row r="184" spans="1:40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0" t="s">
        <v>1834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  <c r="AN184" s="27"/>
    </row>
    <row r="185" spans="1:40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0" t="s">
        <v>1834</v>
      </c>
      <c r="W185" s="59"/>
      <c r="X185" s="46"/>
      <c r="Y185" s="27"/>
      <c r="Z185" s="4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  <c r="AN185" s="27"/>
    </row>
    <row r="186" spans="1:40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0" t="s">
        <v>1834</v>
      </c>
      <c r="W186" s="59"/>
      <c r="X186" s="46"/>
      <c r="Y186" s="47"/>
      <c r="Z186" s="4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47"/>
      <c r="AM186" s="47"/>
      <c r="AN186" s="27"/>
    </row>
    <row r="187" spans="1:40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0" t="s">
        <v>1857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47"/>
      <c r="AN187" s="27"/>
    </row>
    <row r="188" spans="1:40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0" t="s">
        <v>1857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  <c r="AN188" s="27"/>
    </row>
    <row r="189" spans="1:40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0" t="s">
        <v>1857</v>
      </c>
      <c r="W189" s="59"/>
      <c r="X189" s="46"/>
      <c r="Y189" s="4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:40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0" t="s">
        <v>1857</v>
      </c>
      <c r="W190" s="59"/>
      <c r="X190" s="46"/>
      <c r="Y190" s="47"/>
      <c r="Z190" s="27"/>
      <c r="AA190" s="27"/>
      <c r="AB190" s="27"/>
      <c r="AC190" s="27"/>
      <c r="AD190" s="27"/>
      <c r="AE190" s="27"/>
      <c r="AF190" s="27"/>
      <c r="AG190" s="27"/>
      <c r="AH190" s="47"/>
      <c r="AI190" s="27"/>
      <c r="AJ190" s="27"/>
      <c r="AK190" s="27"/>
      <c r="AL190" s="27"/>
      <c r="AM190" s="27"/>
      <c r="AN190" s="27"/>
    </row>
    <row r="191" spans="1:40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1" t="s">
        <v>1857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7"/>
      <c r="AM191" s="47"/>
      <c r="AN191" s="27"/>
    </row>
    <row r="192" spans="1:40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61" t="s">
        <v>1857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47"/>
      <c r="AJ192" s="27"/>
      <c r="AK192" s="27"/>
      <c r="AL192" s="27"/>
      <c r="AM192" s="27"/>
      <c r="AN192" s="27"/>
    </row>
    <row r="193" spans="1:40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0" t="s">
        <v>1834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  <c r="AN193" s="27"/>
    </row>
    <row r="194" spans="1:40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0" t="s">
        <v>1834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47"/>
      <c r="AG194" s="27"/>
      <c r="AH194" s="27"/>
      <c r="AI194" s="27"/>
      <c r="AJ194" s="27"/>
      <c r="AK194" s="27"/>
      <c r="AL194" s="27"/>
      <c r="AM194" s="27"/>
      <c r="AN194" s="27"/>
    </row>
    <row r="195" spans="1:40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0" t="s">
        <v>1834</v>
      </c>
      <c r="W195" s="59"/>
      <c r="X195" s="46"/>
      <c r="Y195" s="27"/>
      <c r="Z195" s="27"/>
      <c r="AA195" s="27"/>
      <c r="AB195" s="27"/>
      <c r="AC195" s="27"/>
      <c r="AD195" s="4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</row>
    <row r="196" spans="1:40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0" t="s">
        <v>1834</v>
      </c>
      <c r="W196" s="59"/>
      <c r="X196" s="46"/>
      <c r="Y196" s="27"/>
      <c r="Z196" s="27"/>
      <c r="AA196" s="27"/>
      <c r="AB196" s="27"/>
      <c r="AC196" s="47"/>
      <c r="AD196" s="27"/>
      <c r="AE196" s="27"/>
      <c r="AF196" s="27"/>
      <c r="AG196" s="27"/>
      <c r="AH196" s="27"/>
      <c r="AI196" s="27"/>
      <c r="AJ196" s="27"/>
      <c r="AK196" s="27"/>
      <c r="AL196" s="27"/>
      <c r="AM196" s="47"/>
      <c r="AN196" s="27"/>
    </row>
    <row r="197" spans="1:40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0" t="s">
        <v>1857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47"/>
      <c r="AG197" s="27"/>
      <c r="AH197" s="27"/>
      <c r="AI197" s="27"/>
      <c r="AJ197" s="27"/>
      <c r="AK197" s="27"/>
      <c r="AL197" s="27"/>
      <c r="AM197" s="27"/>
      <c r="AN197" s="27"/>
    </row>
    <row r="198" spans="1:40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0" t="s">
        <v>1834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47"/>
      <c r="AL198" s="27"/>
      <c r="AM198" s="47"/>
      <c r="AN198" s="27"/>
    </row>
    <row r="199" spans="1:40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13203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0" t="s">
        <v>1834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  <c r="AN199" s="27"/>
    </row>
    <row r="200" spans="1:40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33"/>
      <c r="V200" s="160" t="s">
        <v>1834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  <c r="AN200" s="27"/>
    </row>
    <row r="201" spans="1:40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200</v>
      </c>
      <c r="T201" s="64">
        <v>0</v>
      </c>
      <c r="U201" s="33"/>
      <c r="V201" s="160" t="s">
        <v>1834</v>
      </c>
      <c r="W201" s="59"/>
      <c r="X201" s="46"/>
      <c r="Y201" s="27"/>
      <c r="Z201" s="27"/>
      <c r="AA201" s="27"/>
      <c r="AB201" s="4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</row>
    <row r="202" spans="1:40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0" t="s">
        <v>1834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  <c r="AN202" s="27"/>
    </row>
    <row r="203" spans="1:40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0" t="s">
        <v>1834</v>
      </c>
      <c r="W203" s="59"/>
      <c r="X203" s="46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47"/>
      <c r="AN203" s="27"/>
    </row>
    <row r="204" spans="1:40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0" t="s">
        <v>1834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47"/>
      <c r="AN204" s="27"/>
    </row>
    <row r="205" spans="1:40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620</v>
      </c>
      <c r="U205" s="33"/>
      <c r="V205" s="160" t="s">
        <v>1834</v>
      </c>
      <c r="W205" s="59"/>
      <c r="X205" s="46"/>
      <c r="Y205" s="27"/>
      <c r="Z205" s="27"/>
      <c r="AA205" s="27"/>
      <c r="AB205" s="27"/>
      <c r="AC205" s="4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:40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0" t="s">
        <v>1834</v>
      </c>
      <c r="W206" s="59"/>
      <c r="X206" s="46"/>
      <c r="Y206" s="4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47"/>
      <c r="AN206" s="27"/>
    </row>
    <row r="207" spans="1:40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0" t="s">
        <v>1834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47"/>
      <c r="AG207" s="27"/>
      <c r="AH207" s="27"/>
      <c r="AI207" s="27"/>
      <c r="AJ207" s="27"/>
      <c r="AK207" s="27"/>
      <c r="AL207" s="27"/>
      <c r="AM207" s="27"/>
      <c r="AN207" s="27"/>
    </row>
    <row r="208" spans="1:40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0" t="s">
        <v>1857</v>
      </c>
      <c r="W208" s="59"/>
      <c r="X208" s="46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47"/>
      <c r="AM208" s="47"/>
      <c r="AN208" s="27"/>
    </row>
    <row r="209" spans="1:40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0" t="s">
        <v>1834</v>
      </c>
      <c r="W209" s="59"/>
      <c r="X209" s="46"/>
      <c r="Y209" s="4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:40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0" t="s">
        <v>1834</v>
      </c>
      <c r="W210" s="59"/>
      <c r="X210" s="46"/>
      <c r="Y210" s="27"/>
      <c r="Z210" s="27"/>
      <c r="AA210" s="27"/>
      <c r="AB210" s="4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:40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1680</v>
      </c>
      <c r="U211" s="33"/>
      <c r="V211" s="160" t="s">
        <v>1834</v>
      </c>
      <c r="W211" s="59"/>
      <c r="X211" s="46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0" t="s">
        <v>1834</v>
      </c>
      <c r="W212" s="59"/>
      <c r="X212" s="46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47"/>
      <c r="AN212" s="27"/>
    </row>
    <row r="213" spans="1:40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0" t="s">
        <v>1834</v>
      </c>
      <c r="W213" s="59"/>
      <c r="X213" s="46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0" t="s">
        <v>1834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0" t="s">
        <v>1834</v>
      </c>
      <c r="W215" s="59"/>
      <c r="X215" s="46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8320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832</v>
      </c>
      <c r="T216" s="64">
        <v>0</v>
      </c>
      <c r="U216" s="33"/>
      <c r="V216" s="160" t="s">
        <v>1834</v>
      </c>
      <c r="W216" s="59"/>
      <c r="X216" s="46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0" t="s">
        <v>1857</v>
      </c>
      <c r="W217" s="59"/>
      <c r="X217" s="46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47"/>
      <c r="AN217" s="27"/>
    </row>
    <row r="218" spans="1:40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0" t="s">
        <v>1834</v>
      </c>
      <c r="W218" s="59"/>
      <c r="X218" s="46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0" t="s">
        <v>1857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47"/>
      <c r="AM219" s="47"/>
      <c r="AN219" s="27"/>
    </row>
    <row r="220" spans="1:40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0" t="s">
        <v>1834</v>
      </c>
      <c r="W220" s="59"/>
      <c r="X220" s="46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47"/>
      <c r="AN220" s="27"/>
    </row>
    <row r="221" spans="1:40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2212</v>
      </c>
      <c r="U221" s="33"/>
      <c r="V221" s="160" t="s">
        <v>1857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47"/>
      <c r="AG221" s="27"/>
      <c r="AH221" s="27"/>
      <c r="AI221" s="27"/>
      <c r="AJ221" s="27"/>
      <c r="AK221" s="27"/>
      <c r="AL221" s="27"/>
      <c r="AM221" s="47"/>
      <c r="AN221" s="27"/>
    </row>
    <row r="222" spans="1:40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0" t="s">
        <v>1834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47"/>
      <c r="AN222" s="27"/>
    </row>
    <row r="223" spans="1:40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60" t="s">
        <v>1834</v>
      </c>
      <c r="W223" s="59"/>
      <c r="X223" s="46"/>
      <c r="Y223" s="27"/>
      <c r="Z223" s="47"/>
      <c r="AA223" s="27"/>
      <c r="AB223" s="27"/>
      <c r="AC223" s="27"/>
      <c r="AD223" s="27"/>
      <c r="AE223" s="27"/>
      <c r="AF223" s="47"/>
      <c r="AG223" s="27"/>
      <c r="AH223" s="27"/>
      <c r="AI223" s="27"/>
      <c r="AJ223" s="27"/>
      <c r="AK223" s="27"/>
      <c r="AL223" s="47"/>
      <c r="AM223" s="27"/>
      <c r="AN223" s="27"/>
    </row>
    <row r="224" spans="1:40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0" t="s">
        <v>1834</v>
      </c>
      <c r="W224" s="59"/>
      <c r="X224" s="46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47"/>
      <c r="AN224" s="27"/>
    </row>
    <row r="225" spans="1:40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2280</v>
      </c>
      <c r="U225" s="33"/>
      <c r="V225" s="160" t="s">
        <v>1834</v>
      </c>
      <c r="W225" s="59"/>
      <c r="X225" s="46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47"/>
      <c r="AM225" s="27"/>
      <c r="AN225" s="27"/>
    </row>
    <row r="226" spans="1:40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6000</v>
      </c>
      <c r="T226" s="64">
        <v>0</v>
      </c>
      <c r="U226" s="33"/>
      <c r="V226" s="160" t="s">
        <v>1857</v>
      </c>
      <c r="W226" s="59"/>
      <c r="X226" s="46"/>
      <c r="Y226" s="27"/>
      <c r="Z226" s="27"/>
      <c r="AA226" s="27"/>
      <c r="AB226" s="27"/>
      <c r="AC226" s="27"/>
      <c r="AD226" s="27"/>
      <c r="AE226" s="27"/>
      <c r="AF226" s="47"/>
      <c r="AG226" s="27"/>
      <c r="AH226" s="27"/>
      <c r="AI226" s="27"/>
      <c r="AJ226" s="27"/>
      <c r="AK226" s="27"/>
      <c r="AL226" s="27"/>
      <c r="AM226" s="27"/>
      <c r="AN226" s="27"/>
    </row>
    <row r="227" spans="1:40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 t="s">
        <v>1715</v>
      </c>
      <c r="G227" s="64" t="s">
        <v>1715</v>
      </c>
      <c r="H227" s="64" t="s">
        <v>1715</v>
      </c>
      <c r="I227" s="64" t="s">
        <v>1715</v>
      </c>
      <c r="J227" s="64" t="s">
        <v>1715</v>
      </c>
      <c r="K227" s="64" t="s">
        <v>1715</v>
      </c>
      <c r="L227" s="64" t="s">
        <v>1715</v>
      </c>
      <c r="M227" s="64" t="s">
        <v>1715</v>
      </c>
      <c r="N227" s="64" t="s">
        <v>1715</v>
      </c>
      <c r="O227" s="64" t="s">
        <v>1715</v>
      </c>
      <c r="P227" s="64" t="s">
        <v>1715</v>
      </c>
      <c r="Q227" s="64" t="s">
        <v>1715</v>
      </c>
      <c r="R227" s="64" t="s">
        <v>1715</v>
      </c>
      <c r="S227" s="64" t="s">
        <v>1715</v>
      </c>
      <c r="T227" s="64" t="s">
        <v>1715</v>
      </c>
      <c r="U227" s="33"/>
      <c r="V227" s="161" t="s">
        <v>1715</v>
      </c>
      <c r="W227" s="59"/>
      <c r="X227" s="46"/>
      <c r="Y227" s="47"/>
      <c r="Z227" s="27"/>
      <c r="AA227" s="27"/>
      <c r="AB227" s="27"/>
      <c r="AC227" s="47"/>
      <c r="AD227" s="27"/>
      <c r="AE227" s="27"/>
      <c r="AF227" s="27"/>
      <c r="AG227" s="47"/>
      <c r="AH227" s="27"/>
      <c r="AI227" s="27"/>
      <c r="AJ227" s="27"/>
      <c r="AK227" s="27"/>
      <c r="AL227" s="27"/>
      <c r="AM227" s="27"/>
      <c r="AN227" s="27"/>
    </row>
    <row r="228" spans="1:40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0" t="s">
        <v>1857</v>
      </c>
      <c r="W228" s="59"/>
      <c r="X228" s="46"/>
      <c r="Y228" s="4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:40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32304</v>
      </c>
      <c r="T229" s="64">
        <v>864</v>
      </c>
      <c r="U229" s="33"/>
      <c r="V229" s="160" t="s">
        <v>1857</v>
      </c>
      <c r="W229" s="59"/>
      <c r="X229" s="46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320</v>
      </c>
      <c r="U230" s="33"/>
      <c r="V230" s="160" t="s">
        <v>1834</v>
      </c>
      <c r="W230" s="59"/>
      <c r="X230" s="46"/>
      <c r="Y230" s="27"/>
      <c r="Z230" s="27"/>
      <c r="AA230" s="27"/>
      <c r="AB230" s="47"/>
      <c r="AC230" s="27"/>
      <c r="AD230" s="27"/>
      <c r="AE230" s="27"/>
      <c r="AF230" s="27"/>
      <c r="AG230" s="27"/>
      <c r="AH230" s="27"/>
      <c r="AI230" s="47"/>
      <c r="AJ230" s="27"/>
      <c r="AK230" s="27"/>
      <c r="AL230" s="47"/>
      <c r="AM230" s="47"/>
      <c r="AN230" s="27"/>
    </row>
    <row r="231" spans="1:40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0" t="s">
        <v>1834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28854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1" t="s">
        <v>1857</v>
      </c>
      <c r="W232" s="59"/>
      <c r="X232" s="46"/>
      <c r="Y232" s="27"/>
      <c r="Z232" s="4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0" t="s">
        <v>1834</v>
      </c>
      <c r="W233" s="59"/>
      <c r="X233" s="46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47"/>
      <c r="AN233" s="27"/>
    </row>
    <row r="234" spans="1:40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0" t="s">
        <v>1834</v>
      </c>
      <c r="W234" s="59"/>
      <c r="X234" s="46"/>
      <c r="Y234" s="27"/>
      <c r="Z234" s="27"/>
      <c r="AA234" s="27"/>
      <c r="AB234" s="27"/>
      <c r="AC234" s="47"/>
      <c r="AD234" s="27"/>
      <c r="AE234" s="27"/>
      <c r="AF234" s="27"/>
      <c r="AG234" s="27"/>
      <c r="AH234" s="27"/>
      <c r="AI234" s="27"/>
      <c r="AJ234" s="27"/>
      <c r="AK234" s="27"/>
      <c r="AL234" s="47"/>
      <c r="AM234" s="47"/>
      <c r="AN234" s="27"/>
    </row>
    <row r="235" spans="1:40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0" t="s">
        <v>1834</v>
      </c>
      <c r="W235" s="59"/>
      <c r="X235" s="46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0" t="s">
        <v>1834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0" t="s">
        <v>1834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47"/>
      <c r="AN237" s="27"/>
    </row>
    <row r="238" spans="1:40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1" t="s">
        <v>1857</v>
      </c>
      <c r="W238" s="59"/>
      <c r="X238" s="46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1" t="s">
        <v>1857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47"/>
      <c r="AN239" s="27"/>
    </row>
    <row r="240" spans="1:40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0" t="s">
        <v>1857</v>
      </c>
      <c r="W240" s="59"/>
      <c r="X240" s="46"/>
      <c r="Y240" s="47"/>
      <c r="Z240" s="27"/>
      <c r="AA240" s="27"/>
      <c r="AB240" s="27"/>
      <c r="AC240" s="27"/>
      <c r="AD240" s="27"/>
      <c r="AE240" s="27"/>
      <c r="AF240" s="27"/>
      <c r="AG240" s="27"/>
      <c r="AH240" s="47"/>
      <c r="AI240" s="27"/>
      <c r="AJ240" s="27"/>
      <c r="AK240" s="27"/>
      <c r="AL240" s="47"/>
      <c r="AM240" s="47"/>
      <c r="AN240" s="27"/>
    </row>
    <row r="241" spans="1:40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0" t="s">
        <v>1857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60" t="s">
        <v>1834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0" t="s">
        <v>1857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0" t="s">
        <v>1834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0" t="s">
        <v>1834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0" t="s">
        <v>1857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0" t="s">
        <v>1834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0" t="s">
        <v>1834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0" t="s">
        <v>1834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21320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0" t="s">
        <v>1857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0" t="s">
        <v>1857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0" t="s">
        <v>1834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0" t="s">
        <v>1857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0" t="s">
        <v>1857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0" t="s">
        <v>1834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0" t="s">
        <v>1834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720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0" t="s">
        <v>1857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235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36780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0" t="s">
        <v>1857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0" t="s">
        <v>1834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0</v>
      </c>
      <c r="U260" s="33"/>
      <c r="V260" s="160" t="s">
        <v>1834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0" t="s">
        <v>1857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0" t="s">
        <v>1834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3168</v>
      </c>
      <c r="T263" s="64">
        <v>0</v>
      </c>
      <c r="U263" s="33"/>
      <c r="V263" s="160" t="s">
        <v>1834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0" t="s">
        <v>1857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0" t="s">
        <v>1857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0" t="s">
        <v>1834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0" t="s">
        <v>1857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0" t="s">
        <v>1834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0" t="s">
        <v>1834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0" t="s">
        <v>1857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0" t="s">
        <v>1834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0" t="s">
        <v>1857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0" t="s">
        <v>1857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0" t="s">
        <v>1834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0" t="s">
        <v>1857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60" t="s">
        <v>1834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0" t="s">
        <v>1857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0" t="s">
        <v>1834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0" t="s">
        <v>1834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0" t="s">
        <v>1834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0" t="s">
        <v>1834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1239969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0" t="s">
        <v>1834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0" t="s">
        <v>1834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0" t="s">
        <v>1834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0" t="s">
        <v>1857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0" t="s">
        <v>1857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0" t="s">
        <v>1857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0" t="s">
        <v>1834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60" t="s">
        <v>1834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60" t="s">
        <v>1834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0" t="s">
        <v>1834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0" t="s">
        <v>1834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0" t="s">
        <v>1834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1218</v>
      </c>
      <c r="U294" s="33"/>
      <c r="V294" s="160" t="s">
        <v>1834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0" t="s">
        <v>1834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3744</v>
      </c>
      <c r="U296" s="33"/>
      <c r="V296" s="160" t="s">
        <v>1834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0" t="s">
        <v>1857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0" t="s">
        <v>1857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0" t="s">
        <v>1834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0" t="s">
        <v>1834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0" t="s">
        <v>1857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0" t="s">
        <v>1834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1600</v>
      </c>
      <c r="U303" s="33"/>
      <c r="V303" s="160" t="s">
        <v>1834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396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0" t="s">
        <v>1834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0" t="s">
        <v>1834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0" t="s">
        <v>1834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3020</v>
      </c>
      <c r="U307" s="33"/>
      <c r="V307" s="160" t="s">
        <v>1834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1760</v>
      </c>
      <c r="U308" s="33"/>
      <c r="V308" s="160" t="s">
        <v>1834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0</v>
      </c>
      <c r="U309" s="33"/>
      <c r="V309" s="160" t="s">
        <v>1834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893</v>
      </c>
      <c r="U310" s="33"/>
      <c r="V310" s="160" t="s">
        <v>1834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0" t="s">
        <v>1857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10890</v>
      </c>
      <c r="T312" s="64">
        <v>2608</v>
      </c>
      <c r="U312" s="33"/>
      <c r="V312" s="160" t="s">
        <v>1834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60" t="s">
        <v>1857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0" t="s">
        <v>1834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0" t="s">
        <v>1834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2734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16839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0" t="s">
        <v>1857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0" t="s">
        <v>1834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0" t="s">
        <v>1834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0" t="s">
        <v>1857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1070</v>
      </c>
      <c r="U320" s="33"/>
      <c r="V320" s="160" t="s">
        <v>1834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0" t="s">
        <v>1834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0" t="s">
        <v>1834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64" t="s">
        <v>1923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0" t="s">
        <v>1783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0" t="s">
        <v>1834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0" t="s">
        <v>1834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0" t="s">
        <v>1834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0" t="s">
        <v>1834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0" t="s">
        <v>1857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310937</v>
      </c>
      <c r="T329" s="64">
        <v>0</v>
      </c>
      <c r="U329" s="33"/>
      <c r="V329" s="160" t="s">
        <v>1834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0" t="s">
        <v>1834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0" t="s">
        <v>1834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0" t="s">
        <v>1857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0" t="s">
        <v>1834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0" t="s">
        <v>1834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47771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0" t="s">
        <v>1834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12288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9096</v>
      </c>
      <c r="N336" s="64">
        <v>0</v>
      </c>
      <c r="O336" s="64">
        <v>0</v>
      </c>
      <c r="P336" s="64">
        <v>0</v>
      </c>
      <c r="Q336" s="64">
        <v>0</v>
      </c>
      <c r="R336" s="64">
        <v>1</v>
      </c>
      <c r="S336" s="64">
        <v>0</v>
      </c>
      <c r="T336" s="64">
        <v>0</v>
      </c>
      <c r="U336" s="33"/>
      <c r="V336" s="160" t="s">
        <v>1834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188909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0" t="s">
        <v>1834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0" t="s">
        <v>1857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0" t="s">
        <v>1834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0" t="s">
        <v>1834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2830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0" t="s">
        <v>1834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5496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0" t="s">
        <v>1834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0" t="s">
        <v>1834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3444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0" t="s">
        <v>1834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0" t="s">
        <v>1834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0" t="s">
        <v>1834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0" t="s">
        <v>1834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960</v>
      </c>
      <c r="U348" s="33"/>
      <c r="V348" s="160" t="s">
        <v>1834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46428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0" t="s">
        <v>1834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0" t="s">
        <v>1834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0" t="s">
        <v>1834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3627</v>
      </c>
      <c r="T352" s="64">
        <v>0</v>
      </c>
      <c r="U352" s="33"/>
      <c r="V352" s="160" t="s">
        <v>1834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0" t="s">
        <v>1834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0" t="s">
        <v>1834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0" t="s">
        <v>1834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0" t="s">
        <v>1857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160" t="s">
        <v>1834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60" t="s">
        <v>1834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0" t="s">
        <v>1857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1</v>
      </c>
      <c r="U360" s="33"/>
      <c r="V360" s="160" t="s">
        <v>1834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577</v>
      </c>
      <c r="U361" s="33"/>
      <c r="V361" s="160" t="s">
        <v>1834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0" t="s">
        <v>1857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1440</v>
      </c>
      <c r="U363" s="33"/>
      <c r="V363" s="160" t="s">
        <v>1834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0" t="s">
        <v>1834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0" t="s">
        <v>1834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0" t="s">
        <v>1857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0" t="s">
        <v>1834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860</v>
      </c>
      <c r="U368" s="33"/>
      <c r="V368" s="160" t="s">
        <v>1834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0" t="s">
        <v>1834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0" t="s">
        <v>1834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15200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1151</v>
      </c>
      <c r="U371" s="33"/>
      <c r="V371" s="160" t="s">
        <v>1834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 t="s">
        <v>1715</v>
      </c>
      <c r="G372" s="64" t="s">
        <v>1715</v>
      </c>
      <c r="H372" s="64" t="s">
        <v>1715</v>
      </c>
      <c r="I372" s="64" t="s">
        <v>1715</v>
      </c>
      <c r="J372" s="64" t="s">
        <v>1715</v>
      </c>
      <c r="K372" s="64" t="s">
        <v>1715</v>
      </c>
      <c r="L372" s="64" t="s">
        <v>1715</v>
      </c>
      <c r="M372" s="64" t="s">
        <v>1715</v>
      </c>
      <c r="N372" s="64" t="s">
        <v>1715</v>
      </c>
      <c r="O372" s="64" t="s">
        <v>1715</v>
      </c>
      <c r="P372" s="64" t="s">
        <v>1715</v>
      </c>
      <c r="Q372" s="64" t="s">
        <v>1715</v>
      </c>
      <c r="R372" s="64" t="s">
        <v>1715</v>
      </c>
      <c r="S372" s="64" t="s">
        <v>1715</v>
      </c>
      <c r="T372" s="64" t="s">
        <v>1715</v>
      </c>
      <c r="U372" s="33"/>
      <c r="V372" s="161" t="s">
        <v>1715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0" t="s">
        <v>1857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0" t="s">
        <v>1834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0" t="s">
        <v>1834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0" t="s">
        <v>1857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0" t="s">
        <v>1834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0" t="s">
        <v>1834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1" t="s">
        <v>1857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4128</v>
      </c>
      <c r="U380" s="33"/>
      <c r="V380" s="160" t="s">
        <v>1834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0" t="s">
        <v>1857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0" t="s">
        <v>1834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0" t="s">
        <v>1834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0</v>
      </c>
      <c r="U384" s="33"/>
      <c r="V384" s="160" t="s">
        <v>1834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 t="s">
        <v>1715</v>
      </c>
      <c r="G385" s="64" t="s">
        <v>1715</v>
      </c>
      <c r="H385" s="64" t="s">
        <v>1715</v>
      </c>
      <c r="I385" s="64" t="s">
        <v>1715</v>
      </c>
      <c r="J385" s="64" t="s">
        <v>1715</v>
      </c>
      <c r="K385" s="64" t="s">
        <v>1715</v>
      </c>
      <c r="L385" s="64" t="s">
        <v>1715</v>
      </c>
      <c r="M385" s="64" t="s">
        <v>1715</v>
      </c>
      <c r="N385" s="64" t="s">
        <v>1715</v>
      </c>
      <c r="O385" s="64" t="s">
        <v>1715</v>
      </c>
      <c r="P385" s="64" t="s">
        <v>1715</v>
      </c>
      <c r="Q385" s="64" t="s">
        <v>1715</v>
      </c>
      <c r="R385" s="64" t="s">
        <v>1715</v>
      </c>
      <c r="S385" s="64" t="s">
        <v>1715</v>
      </c>
      <c r="T385" s="64" t="s">
        <v>1715</v>
      </c>
      <c r="U385" s="33"/>
      <c r="V385" s="161" t="s">
        <v>1715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4995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0" t="s">
        <v>1834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0" t="s">
        <v>1834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0" t="s">
        <v>1834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160" t="s">
        <v>1834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240</v>
      </c>
      <c r="U390" s="33"/>
      <c r="V390" s="160" t="s">
        <v>1834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 t="s">
        <v>1715</v>
      </c>
      <c r="G391" s="64" t="s">
        <v>1715</v>
      </c>
      <c r="H391" s="64" t="s">
        <v>1715</v>
      </c>
      <c r="I391" s="64" t="s">
        <v>1715</v>
      </c>
      <c r="J391" s="64" t="s">
        <v>1715</v>
      </c>
      <c r="K391" s="64" t="s">
        <v>1715</v>
      </c>
      <c r="L391" s="64" t="s">
        <v>1715</v>
      </c>
      <c r="M391" s="64" t="s">
        <v>1715</v>
      </c>
      <c r="N391" s="64" t="s">
        <v>1715</v>
      </c>
      <c r="O391" s="64" t="s">
        <v>1715</v>
      </c>
      <c r="P391" s="64" t="s">
        <v>1715</v>
      </c>
      <c r="Q391" s="64" t="s">
        <v>1715</v>
      </c>
      <c r="R391" s="64" t="s">
        <v>1715</v>
      </c>
      <c r="S391" s="64" t="s">
        <v>1715</v>
      </c>
      <c r="T391" s="64" t="s">
        <v>1715</v>
      </c>
      <c r="U391" s="33"/>
      <c r="V391" s="161" t="s">
        <v>1715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0" t="s">
        <v>1857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0" t="s">
        <v>1834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0" t="s">
        <v>1834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0" t="s">
        <v>1857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160" t="s">
        <v>1834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0" t="s">
        <v>1834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0" t="s">
        <v>1834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0" t="s">
        <v>1857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160" t="s">
        <v>1834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1</v>
      </c>
      <c r="U401" s="33"/>
      <c r="V401" s="160" t="s">
        <v>1834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0" t="s">
        <v>1834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1080</v>
      </c>
      <c r="U403" s="33"/>
      <c r="V403" s="160" t="s">
        <v>1834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12319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169</v>
      </c>
      <c r="U404" s="33"/>
      <c r="V404" s="160" t="s">
        <v>1834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0" t="s">
        <v>1834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0" t="s">
        <v>1857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0" t="s">
        <v>1834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0" t="s">
        <v>1834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0" t="s">
        <v>1857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0" t="s">
        <v>1834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0" t="s">
        <v>1857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0" t="s">
        <v>1834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0" t="s">
        <v>1834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0" t="s">
        <v>1834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0" t="s">
        <v>1834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0" t="s">
        <v>1834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0" t="s">
        <v>1857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1326</v>
      </c>
      <c r="U418" s="33"/>
      <c r="V418" s="160" t="s">
        <v>1834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616</v>
      </c>
      <c r="U419" s="33"/>
      <c r="V419" s="160" t="s">
        <v>1857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0" t="s">
        <v>1834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0" t="s">
        <v>1834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240</v>
      </c>
      <c r="U422" s="33"/>
      <c r="V422" s="160" t="s">
        <v>1857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0" t="s">
        <v>1834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720</v>
      </c>
      <c r="U424" s="33"/>
      <c r="V424" s="160" t="s">
        <v>1834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0" t="s">
        <v>1834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48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788</v>
      </c>
      <c r="U426" s="33"/>
      <c r="V426" s="160" t="s">
        <v>1834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0" t="s">
        <v>1834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0" t="s">
        <v>1857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40965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0" t="s">
        <v>1834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0" t="s">
        <v>1834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62430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0" t="s">
        <v>1834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29750</v>
      </c>
      <c r="T432" s="64">
        <v>0</v>
      </c>
      <c r="U432" s="33"/>
      <c r="V432" s="160" t="s">
        <v>1834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0" t="s">
        <v>1834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0" t="s">
        <v>1834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0" t="s">
        <v>1857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0" t="s">
        <v>1857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0" t="s">
        <v>1834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0" t="s">
        <v>1834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0" t="s">
        <v>1834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288</v>
      </c>
      <c r="U440" s="33"/>
      <c r="V440" s="160" t="s">
        <v>1834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0" t="s">
        <v>1834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0" t="s">
        <v>1834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0" t="s">
        <v>1857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0" t="s">
        <v>1834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60" t="s">
        <v>1834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0" t="s">
        <v>1834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60" t="s">
        <v>1857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60" t="s">
        <v>1834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0" t="s">
        <v>1857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60" t="s">
        <v>1834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4502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60" t="s">
        <v>1834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0" t="s">
        <v>1834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0" t="s">
        <v>1834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0" t="s">
        <v>1834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1</v>
      </c>
      <c r="M455" s="64">
        <v>47307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60" t="s">
        <v>1834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668</v>
      </c>
      <c r="U456" s="33"/>
      <c r="V456" s="160" t="s">
        <v>1857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0" t="s">
        <v>1834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76181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0" t="s">
        <v>1834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0</v>
      </c>
      <c r="U459" s="33"/>
      <c r="V459" s="160" t="s">
        <v>1834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0" t="s">
        <v>1834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0" t="s">
        <v>1834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15948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1" t="s">
        <v>1857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0" t="s">
        <v>1834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840</v>
      </c>
      <c r="U464" s="33"/>
      <c r="V464" s="160" t="s">
        <v>1834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0" t="s">
        <v>1857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60" t="s">
        <v>1857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1848</v>
      </c>
      <c r="U467" s="33"/>
      <c r="V467" s="160" t="s">
        <v>1834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2666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0" t="s">
        <v>1834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0" t="s">
        <v>1857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0" t="s">
        <v>1857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0" t="s">
        <v>1857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0" t="s">
        <v>1834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0" t="s">
        <v>1834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468</v>
      </c>
      <c r="T474" s="64">
        <v>5784</v>
      </c>
      <c r="U474" s="33"/>
      <c r="V474" s="160" t="s">
        <v>1834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0</v>
      </c>
      <c r="U475" s="33"/>
      <c r="V475" s="160" t="s">
        <v>1857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0" t="s">
        <v>1857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0" t="s">
        <v>1834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0" t="s">
        <v>1834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60" t="s">
        <v>1834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1" t="s">
        <v>1857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0" t="s">
        <v>1834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0" t="s">
        <v>1857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0" t="s">
        <v>1834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0" t="s">
        <v>1834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1517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0" t="s">
        <v>1857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0" t="s">
        <v>1834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1" t="s">
        <v>1857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0" t="s">
        <v>1834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0" t="s">
        <v>1834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0" t="s">
        <v>1834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0" t="s">
        <v>1834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324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2485</v>
      </c>
      <c r="U492" s="33"/>
      <c r="V492" s="160" t="s">
        <v>1857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22197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0" t="s">
        <v>1834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0" t="s">
        <v>1834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0" t="s">
        <v>1857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0" t="s">
        <v>1834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2400</v>
      </c>
      <c r="U497" s="33"/>
      <c r="V497" s="160" t="s">
        <v>1834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1</v>
      </c>
      <c r="U498" s="33"/>
      <c r="V498" s="160" t="s">
        <v>1834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3200</v>
      </c>
      <c r="U499" s="33"/>
      <c r="V499" s="160" t="s">
        <v>1857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0" t="s">
        <v>1834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462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160" t="s">
        <v>1857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1712</v>
      </c>
      <c r="U502" s="33"/>
      <c r="V502" s="160" t="s">
        <v>1857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0</v>
      </c>
      <c r="U503" s="33"/>
      <c r="V503" s="160" t="s">
        <v>1857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0" t="s">
        <v>1834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1</v>
      </c>
      <c r="U505" s="33"/>
      <c r="V505" s="160" t="s">
        <v>1834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0" t="s">
        <v>1834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60" t="s">
        <v>1857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0" t="s">
        <v>1834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0" t="s">
        <v>1834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0" t="s">
        <v>1834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0" t="s">
        <v>1857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0" t="s">
        <v>1834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35773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448</v>
      </c>
      <c r="U513" s="33"/>
      <c r="V513" s="160" t="s">
        <v>1834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0" t="s">
        <v>1834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0" t="s">
        <v>1834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60" t="s">
        <v>1834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0" t="s">
        <v>1857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4480</v>
      </c>
      <c r="T518" s="64">
        <v>603</v>
      </c>
      <c r="U518" s="33"/>
      <c r="V518" s="160" t="s">
        <v>1857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0" t="s">
        <v>1834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0" t="s">
        <v>1857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60" t="s">
        <v>1834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0" t="s">
        <v>1857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0" t="s">
        <v>1857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0" t="s">
        <v>1857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0" t="s">
        <v>1857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0" t="s">
        <v>1834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0" t="s">
        <v>1857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17538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0" t="s">
        <v>1834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0" t="s">
        <v>1834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161" t="s">
        <v>1857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0" t="s">
        <v>1834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 t="s">
        <v>1715</v>
      </c>
      <c r="G532" s="64" t="s">
        <v>1715</v>
      </c>
      <c r="H532" s="64" t="s">
        <v>1715</v>
      </c>
      <c r="I532" s="64" t="s">
        <v>1715</v>
      </c>
      <c r="J532" s="64" t="s">
        <v>1715</v>
      </c>
      <c r="K532" s="64" t="s">
        <v>1715</v>
      </c>
      <c r="L532" s="64" t="s">
        <v>1715</v>
      </c>
      <c r="M532" s="64" t="s">
        <v>1715</v>
      </c>
      <c r="N532" s="64" t="s">
        <v>1715</v>
      </c>
      <c r="O532" s="64" t="s">
        <v>1715</v>
      </c>
      <c r="P532" s="64" t="s">
        <v>1715</v>
      </c>
      <c r="Q532" s="64" t="s">
        <v>1715</v>
      </c>
      <c r="R532" s="64" t="s">
        <v>1715</v>
      </c>
      <c r="S532" s="64" t="s">
        <v>1715</v>
      </c>
      <c r="T532" s="64" t="s">
        <v>1715</v>
      </c>
      <c r="U532" s="33"/>
      <c r="V532" s="161" t="s">
        <v>1715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0" t="s">
        <v>1834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2400</v>
      </c>
      <c r="U534" s="33"/>
      <c r="V534" s="160" t="s">
        <v>1834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0" t="s">
        <v>1834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0" t="s">
        <v>1834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492</v>
      </c>
      <c r="U537" s="33"/>
      <c r="V537" s="160" t="s">
        <v>1834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488</v>
      </c>
      <c r="U538" s="33"/>
      <c r="V538" s="160" t="s">
        <v>1834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60" t="s">
        <v>1834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0" t="s">
        <v>1834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0" t="s">
        <v>1857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1</v>
      </c>
      <c r="U542" s="33"/>
      <c r="V542" s="160" t="s">
        <v>1834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0" t="s">
        <v>1834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0" t="s">
        <v>1834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0" t="s">
        <v>1834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0" t="s">
        <v>1834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0" t="s">
        <v>1857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0" t="s">
        <v>1834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0" t="s">
        <v>1834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0" t="s">
        <v>1834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2400</v>
      </c>
      <c r="T551" s="64">
        <v>168</v>
      </c>
      <c r="U551" s="33"/>
      <c r="V551" s="160" t="s">
        <v>1857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161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1432</v>
      </c>
      <c r="U553" s="33"/>
      <c r="V553" s="160" t="s">
        <v>1834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0" t="s">
        <v>1834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0" t="s">
        <v>1834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0" t="s">
        <v>1834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24960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0" t="s">
        <v>1834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216</v>
      </c>
      <c r="U558" s="33"/>
      <c r="V558" s="160" t="s">
        <v>1834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0" t="s">
        <v>1834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0" t="s">
        <v>1857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0" t="s">
        <v>1834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8216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1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0" t="s">
        <v>1834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0" t="s">
        <v>1857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140</v>
      </c>
      <c r="U564" s="33"/>
      <c r="V564" s="160" t="s">
        <v>1857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0" t="s">
        <v>1834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161597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0" t="s">
        <v>1857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0" t="s">
        <v>1834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0" t="s">
        <v>1834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0" t="s">
        <v>1857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34000</v>
      </c>
      <c r="G570" s="64">
        <v>0</v>
      </c>
      <c r="H570" s="64">
        <v>0</v>
      </c>
      <c r="I570" s="64">
        <v>0</v>
      </c>
      <c r="J570" s="64">
        <v>4426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0" t="s">
        <v>1857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0" t="s">
        <v>1834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3329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0" t="s">
        <v>1834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0" t="s">
        <v>1857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60" t="s">
        <v>1857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0" t="s">
        <v>1834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0" t="s">
        <v>1857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1" t="s">
        <v>1857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6011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60" t="s">
        <v>1834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0" t="s">
        <v>1834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0" t="s">
        <v>1834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701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0" t="s">
        <v>1834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0" t="s">
        <v>1857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0" t="s">
        <v>1834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0" t="s">
        <v>1834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0" t="s">
        <v>1857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1200</v>
      </c>
      <c r="U586" s="33"/>
      <c r="V586" s="160" t="s">
        <v>1834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5606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720</v>
      </c>
      <c r="T587" s="64">
        <v>161</v>
      </c>
      <c r="U587" s="33"/>
      <c r="V587" s="160" t="s">
        <v>1834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1346</v>
      </c>
      <c r="U588" s="33"/>
      <c r="V588" s="160" t="s">
        <v>1834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149560</v>
      </c>
      <c r="T589" s="64">
        <v>0</v>
      </c>
      <c r="U589" s="33"/>
      <c r="V589" s="160" t="s">
        <v>1857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0" t="s">
        <v>1857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0" t="s">
        <v>1834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0" t="s">
        <v>1788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0" t="s">
        <v>1794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0" t="s">
        <v>1857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0" t="s">
        <v>1834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0" t="s">
        <v>1834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109</v>
      </c>
      <c r="U596" s="33"/>
      <c r="V596" s="160" t="s">
        <v>1834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0" t="s">
        <v>1857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65749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200</v>
      </c>
      <c r="U598" s="33"/>
      <c r="V598" s="160" t="s">
        <v>1834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2017-04-19T19:51:27Z</dcterms:modified>
  <cp:category/>
  <cp:version/>
  <cp:contentType/>
  <cp:contentStatus/>
</cp:coreProperties>
</file>